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 Зареченск" sheetId="1" r:id="rId1"/>
  </sheets>
  <definedNames>
    <definedName name="_xlnm.Print_Titles" localSheetId="0">'сп Зареченск'!$10:$10</definedName>
    <definedName name="_xlnm.Print_Area" localSheetId="0">'сп Зареченск'!$A$1:$R$46</definedName>
  </definedNames>
  <calcPr fullCalcOnLoad="1"/>
</workbook>
</file>

<file path=xl/sharedStrings.xml><?xml version="1.0" encoding="utf-8"?>
<sst xmlns="http://schemas.openxmlformats.org/spreadsheetml/2006/main" count="93" uniqueCount="93">
  <si>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</si>
  <si>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</si>
  <si>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</si>
  <si>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</si>
  <si>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</si>
  <si>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</si>
  <si>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</si>
  <si>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</si>
  <si>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</si>
  <si>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</si>
  <si>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</si>
  <si>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</si>
  <si>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</si>
  <si>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</si>
  <si>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</si>
  <si>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</si>
  <si>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</si>
  <si>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</si>
  <si>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</si>
  <si>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</si>
  <si>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</si>
  <si>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</si>
  <si>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</si>
  <si>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</si>
  <si>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</si>
  <si>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</si>
  <si>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</si>
  <si>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</si>
  <si>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</si>
  <si>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</si>
  <si>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</si>
  <si>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</si>
  <si>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</si>
  <si>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</si>
  <si>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</si>
  <si>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</si>
  <si>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</si>
  <si>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</si>
  <si>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</si>
  <si>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</si>
  <si>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</si>
  <si>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</si>
  <si>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</si>
  <si>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</si>
  <si>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</si>
  <si>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</si>
  <si>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</si>
  <si>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</si>
  <si>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</si>
  <si>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</si>
  <si>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</si>
  <si>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</si>
  <si>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</si>
  <si>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</si>
  <si>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</si>
  <si>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</si>
  <si>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</si>
  <si>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</si>
  <si>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</si>
  <si>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</si>
  <si>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</si>
  <si>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</si>
  <si>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</si>
  <si>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</si>
  <si>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</si>
  <si>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</si>
  <si>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</si>
  <si>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</si>
  <si>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</si>
  <si>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</si>
  <si>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</si>
  <si>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</si>
  <si>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</si>
  <si>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</si>
  <si>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</si>
  <si>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</si>
  <si>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</si>
  <si>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</si>
  <si>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Код вида бюджета *</t>
  </si>
  <si>
    <t>с.п. Зареченск</t>
  </si>
  <si>
    <t>* бюджет сельского поселения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</si>
  <si>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</si>
  <si>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</si>
  <si>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</si>
  <si>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</si>
  <si>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</si>
  <si>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</si>
  <si>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</si>
  <si>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2013 году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</si>
  <si>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</si>
  <si>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</si>
  <si>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Н.В. Егорова</t>
  </si>
  <si>
    <t>Т.П. Видякина 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</si>
</sst>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24" borderId="10" xfId="53" applyNumberFormat="1" applyFont="1" applyFill="1" applyBorder="1" applyAlignment="1" applyProtection="1">
      <alignment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center" wrapText="1"/>
      <protection locked="0"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center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center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Protection="1">
      <alignment/>
      <protection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6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38" sqref="R38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3" t="s">
        <v>3</v>
      </c>
      <c r="Q2" s="53"/>
      <c r="R2" s="53"/>
    </row>
    <row r="3" spans="16:18" ht="15.75">
      <c r="P3" s="54" t="s">
        <v>4</v>
      </c>
      <c r="Q3" s="54"/>
      <c r="R3" s="54"/>
    </row>
    <row r="4" spans="16:18" ht="15.75">
      <c r="P4" s="54" t="s">
        <v>5</v>
      </c>
      <c r="Q4" s="54"/>
      <c r="R4" s="54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7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8"/>
      <c r="Q6" s="58"/>
      <c r="R6" s="58"/>
    </row>
    <row r="7" spans="1:18" s="2" customFormat="1" ht="19.5" customHeight="1">
      <c r="A7" s="55" t="s">
        <v>50</v>
      </c>
      <c r="B7" s="55"/>
      <c r="C7" s="55"/>
      <c r="D7" s="55"/>
      <c r="E7" s="55"/>
      <c r="F7" s="55"/>
      <c r="G7" s="55"/>
      <c r="H7" s="55"/>
      <c r="I7" s="55"/>
      <c r="J7" s="55"/>
      <c r="K7" s="56" t="s">
        <v>79</v>
      </c>
      <c r="L7" s="56"/>
      <c r="M7" s="56"/>
      <c r="N7" s="57" t="s">
        <v>88</v>
      </c>
      <c r="O7" s="57"/>
      <c r="P7" s="57"/>
      <c r="Q7" s="57"/>
      <c r="R7" s="57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21" t="s">
        <v>0</v>
      </c>
      <c r="B10" s="21" t="s">
        <v>1</v>
      </c>
      <c r="C10" s="21" t="s">
        <v>34</v>
      </c>
      <c r="D10" s="21" t="s">
        <v>78</v>
      </c>
      <c r="E10" s="21" t="s">
        <v>40</v>
      </c>
      <c r="F10" s="21" t="s">
        <v>7</v>
      </c>
      <c r="G10" s="22" t="s">
        <v>37</v>
      </c>
      <c r="H10" s="22" t="s">
        <v>44</v>
      </c>
      <c r="I10" s="22" t="s">
        <v>38</v>
      </c>
      <c r="J10" s="22" t="s">
        <v>41</v>
      </c>
      <c r="K10" s="22" t="s">
        <v>42</v>
      </c>
      <c r="L10" s="22" t="s">
        <v>39</v>
      </c>
      <c r="M10" s="22" t="s">
        <v>48</v>
      </c>
      <c r="N10" s="22" t="s">
        <v>45</v>
      </c>
      <c r="O10" s="22" t="s">
        <v>46</v>
      </c>
      <c r="P10" s="22" t="s">
        <v>49</v>
      </c>
      <c r="Q10" s="22" t="s">
        <v>43</v>
      </c>
      <c r="R10" s="22" t="s">
        <v>47</v>
      </c>
    </row>
    <row r="11" spans="1:18" s="2" customFormat="1" ht="12.75">
      <c r="A11" s="23" t="s">
        <v>2</v>
      </c>
      <c r="B11" s="29" t="s">
        <v>51</v>
      </c>
      <c r="C11" s="40">
        <v>47202000003</v>
      </c>
      <c r="D11" s="40">
        <v>1322</v>
      </c>
      <c r="E11" s="44">
        <f>E12+E25</f>
        <v>2235.2200000000003</v>
      </c>
      <c r="F11" s="44">
        <f aca="true" t="shared" si="0" ref="F11:R11">F12+F25</f>
        <v>2363.4</v>
      </c>
      <c r="G11" s="45">
        <f t="shared" si="0"/>
        <v>73.39</v>
      </c>
      <c r="H11" s="45">
        <f t="shared" si="0"/>
        <v>101.57</v>
      </c>
      <c r="I11" s="45">
        <f t="shared" si="0"/>
        <v>133.56</v>
      </c>
      <c r="J11" s="45">
        <f>J12+J25</f>
        <v>336.19</v>
      </c>
      <c r="K11" s="45">
        <f t="shared" si="0"/>
        <v>91.71</v>
      </c>
      <c r="L11" s="45">
        <f t="shared" si="0"/>
        <v>313.21999999999997</v>
      </c>
      <c r="M11" s="45">
        <f t="shared" si="0"/>
        <v>243.96</v>
      </c>
      <c r="N11" s="45">
        <f t="shared" si="0"/>
        <v>-1.5899999999999892</v>
      </c>
      <c r="O11" s="45">
        <f t="shared" si="0"/>
        <v>356.76</v>
      </c>
      <c r="P11" s="45">
        <f t="shared" si="0"/>
        <v>177.21</v>
      </c>
      <c r="Q11" s="45">
        <f t="shared" si="0"/>
        <v>160.64</v>
      </c>
      <c r="R11" s="45">
        <f t="shared" si="0"/>
        <v>376.78000000000003</v>
      </c>
    </row>
    <row r="12" spans="1:18" s="2" customFormat="1" ht="19.5" customHeight="1">
      <c r="A12" s="23" t="s">
        <v>11</v>
      </c>
      <c r="B12" s="29" t="s">
        <v>52</v>
      </c>
      <c r="C12" s="40">
        <v>47202000003</v>
      </c>
      <c r="D12" s="40">
        <v>1322</v>
      </c>
      <c r="E12" s="44">
        <f>E13+E15+E20+E23+E24</f>
        <v>858.2</v>
      </c>
      <c r="F12" s="44">
        <f aca="true" t="shared" si="1" ref="F12:R12">F13+F15+F20+F23+F24</f>
        <v>984</v>
      </c>
      <c r="G12" s="45">
        <f t="shared" si="1"/>
        <v>47.47</v>
      </c>
      <c r="H12" s="45">
        <f t="shared" si="1"/>
        <v>68.8</v>
      </c>
      <c r="I12" s="45">
        <f t="shared" si="1"/>
        <v>91.89999999999999</v>
      </c>
      <c r="J12" s="45">
        <f>J13+J15+J20+J23+J24</f>
        <v>83.6</v>
      </c>
      <c r="K12" s="45">
        <f t="shared" si="1"/>
        <v>79.16</v>
      </c>
      <c r="L12" s="45">
        <f t="shared" si="1"/>
        <v>26.7</v>
      </c>
      <c r="M12" s="45">
        <f t="shared" si="1"/>
        <v>101</v>
      </c>
      <c r="N12" s="45">
        <f t="shared" si="1"/>
        <v>77.63000000000001</v>
      </c>
      <c r="O12" s="45">
        <f t="shared" si="1"/>
        <v>110.62</v>
      </c>
      <c r="P12" s="45">
        <f t="shared" si="1"/>
        <v>122.58000000000001</v>
      </c>
      <c r="Q12" s="45">
        <f t="shared" si="1"/>
        <v>98.7</v>
      </c>
      <c r="R12" s="45">
        <f t="shared" si="1"/>
        <v>75.83999999999999</v>
      </c>
    </row>
    <row r="13" spans="1:18" s="2" customFormat="1" ht="19.5" customHeight="1">
      <c r="A13" s="23" t="s">
        <v>31</v>
      </c>
      <c r="B13" s="29" t="s">
        <v>53</v>
      </c>
      <c r="C13" s="40">
        <v>47202000003</v>
      </c>
      <c r="D13" s="40">
        <v>1322</v>
      </c>
      <c r="E13" s="44">
        <f>E14</f>
        <v>791</v>
      </c>
      <c r="F13" s="44">
        <f aca="true" t="shared" si="2" ref="F13:R13">F14</f>
        <v>880</v>
      </c>
      <c r="G13" s="45">
        <f t="shared" si="2"/>
        <v>47.05</v>
      </c>
      <c r="H13" s="45">
        <f t="shared" si="2"/>
        <v>49.51</v>
      </c>
      <c r="I13" s="45">
        <f t="shared" si="2"/>
        <v>83.1</v>
      </c>
      <c r="J13" s="45">
        <f>J14</f>
        <v>76.82</v>
      </c>
      <c r="K13" s="45">
        <f t="shared" si="2"/>
        <v>78.6</v>
      </c>
      <c r="L13" s="45">
        <f t="shared" si="2"/>
        <v>19.13</v>
      </c>
      <c r="M13" s="45">
        <f t="shared" si="2"/>
        <v>90.82</v>
      </c>
      <c r="N13" s="45">
        <f t="shared" si="2"/>
        <v>74.65</v>
      </c>
      <c r="O13" s="45">
        <f t="shared" si="2"/>
        <v>100.37</v>
      </c>
      <c r="P13" s="45">
        <f t="shared" si="2"/>
        <v>98.12</v>
      </c>
      <c r="Q13" s="45">
        <f t="shared" si="2"/>
        <v>87.06</v>
      </c>
      <c r="R13" s="45">
        <f t="shared" si="2"/>
        <v>74.77</v>
      </c>
    </row>
    <row r="14" spans="1:18" s="34" customFormat="1" ht="12.75">
      <c r="A14" s="24" t="s">
        <v>15</v>
      </c>
      <c r="B14" s="30" t="s">
        <v>81</v>
      </c>
      <c r="C14" s="41">
        <v>47202000003</v>
      </c>
      <c r="D14" s="41">
        <v>1322</v>
      </c>
      <c r="E14" s="31">
        <v>791</v>
      </c>
      <c r="F14" s="31">
        <f>G14+H14+I14+J14+K14+L14+M14+N14+O14+P14+Q14+R14</f>
        <v>880</v>
      </c>
      <c r="G14" s="32">
        <v>47.05</v>
      </c>
      <c r="H14" s="32">
        <v>49.51</v>
      </c>
      <c r="I14" s="33">
        <v>83.1</v>
      </c>
      <c r="J14" s="33">
        <v>76.82</v>
      </c>
      <c r="K14" s="33">
        <v>78.6</v>
      </c>
      <c r="L14" s="33">
        <v>19.13</v>
      </c>
      <c r="M14" s="33">
        <v>90.82</v>
      </c>
      <c r="N14" s="33">
        <v>74.65</v>
      </c>
      <c r="O14" s="33">
        <v>100.37</v>
      </c>
      <c r="P14" s="33">
        <v>98.12</v>
      </c>
      <c r="Q14" s="33">
        <v>87.06</v>
      </c>
      <c r="R14" s="33">
        <v>74.77</v>
      </c>
    </row>
    <row r="15" spans="1:18" s="2" customFormat="1" ht="12.75">
      <c r="A15" s="25" t="s">
        <v>32</v>
      </c>
      <c r="B15" s="29" t="s">
        <v>54</v>
      </c>
      <c r="C15" s="40">
        <v>47202000003</v>
      </c>
      <c r="D15" s="40">
        <v>1322</v>
      </c>
      <c r="E15" s="46">
        <f>E16+E17+E18+E19</f>
        <v>0</v>
      </c>
      <c r="F15" s="46">
        <f aca="true" t="shared" si="3" ref="F15:R15">F16+F17+F18+F19</f>
        <v>0</v>
      </c>
      <c r="G15" s="47">
        <f t="shared" si="3"/>
        <v>0</v>
      </c>
      <c r="H15" s="47">
        <f t="shared" si="3"/>
        <v>0</v>
      </c>
      <c r="I15" s="47">
        <f t="shared" si="3"/>
        <v>0</v>
      </c>
      <c r="J15" s="47">
        <f>J16+J17+J18+J19</f>
        <v>0</v>
      </c>
      <c r="K15" s="47">
        <f t="shared" si="3"/>
        <v>0</v>
      </c>
      <c r="L15" s="47">
        <f t="shared" si="3"/>
        <v>0</v>
      </c>
      <c r="M15" s="47">
        <f t="shared" si="3"/>
        <v>0</v>
      </c>
      <c r="N15" s="47">
        <f t="shared" si="3"/>
        <v>0</v>
      </c>
      <c r="O15" s="47">
        <f t="shared" si="3"/>
        <v>0</v>
      </c>
      <c r="P15" s="47">
        <f t="shared" si="3"/>
        <v>0</v>
      </c>
      <c r="Q15" s="47">
        <f t="shared" si="3"/>
        <v>0</v>
      </c>
      <c r="R15" s="47">
        <f t="shared" si="3"/>
        <v>0</v>
      </c>
    </row>
    <row r="16" spans="1:18" s="2" customFormat="1" ht="25.5">
      <c r="A16" s="43" t="s">
        <v>82</v>
      </c>
      <c r="B16" s="30" t="s">
        <v>83</v>
      </c>
      <c r="C16" s="41">
        <v>47202000003</v>
      </c>
      <c r="D16" s="41">
        <v>1322</v>
      </c>
      <c r="E16" s="15">
        <v>0</v>
      </c>
      <c r="F16" s="15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</row>
    <row r="17" spans="1:18" s="34" customFormat="1" ht="30" customHeight="1">
      <c r="A17" s="43" t="s">
        <v>16</v>
      </c>
      <c r="B17" s="30" t="s">
        <v>55</v>
      </c>
      <c r="C17" s="41">
        <v>47202000003</v>
      </c>
      <c r="D17" s="41">
        <v>1322</v>
      </c>
      <c r="E17" s="31">
        <v>0</v>
      </c>
      <c r="F17" s="31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s="34" customFormat="1" ht="16.5" customHeight="1">
      <c r="A18" s="24" t="s">
        <v>19</v>
      </c>
      <c r="B18" s="30" t="s">
        <v>56</v>
      </c>
      <c r="C18" s="41">
        <v>47202000003</v>
      </c>
      <c r="D18" s="41">
        <v>1322</v>
      </c>
      <c r="E18" s="31">
        <v>0</v>
      </c>
      <c r="F18" s="31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s="34" customFormat="1" ht="27" customHeight="1">
      <c r="A19" s="43" t="s">
        <v>84</v>
      </c>
      <c r="B19" s="30" t="s">
        <v>85</v>
      </c>
      <c r="C19" s="41">
        <v>47202000003</v>
      </c>
      <c r="D19" s="41">
        <v>1322</v>
      </c>
      <c r="E19" s="31">
        <v>0</v>
      </c>
      <c r="F19" s="31">
        <v>0</v>
      </c>
      <c r="G19" s="32">
        <v>0</v>
      </c>
      <c r="H19" s="32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s="4" customFormat="1" ht="16.5" customHeight="1">
      <c r="A20" s="25" t="s">
        <v>36</v>
      </c>
      <c r="B20" s="29" t="s">
        <v>57</v>
      </c>
      <c r="C20" s="40">
        <v>47202000003</v>
      </c>
      <c r="D20" s="40">
        <v>1322</v>
      </c>
      <c r="E20" s="46">
        <f>E21+E22</f>
        <v>67.2</v>
      </c>
      <c r="F20" s="46">
        <f aca="true" t="shared" si="4" ref="F20:R20">F21+F22</f>
        <v>104</v>
      </c>
      <c r="G20" s="47">
        <f t="shared" si="4"/>
        <v>0.42</v>
      </c>
      <c r="H20" s="47">
        <f t="shared" si="4"/>
        <v>19.290000000000003</v>
      </c>
      <c r="I20" s="47">
        <f t="shared" si="4"/>
        <v>8.8</v>
      </c>
      <c r="J20" s="47">
        <f t="shared" si="4"/>
        <v>6.78</v>
      </c>
      <c r="K20" s="47">
        <f t="shared" si="4"/>
        <v>0.56</v>
      </c>
      <c r="L20" s="47">
        <f t="shared" si="4"/>
        <v>7.57</v>
      </c>
      <c r="M20" s="47">
        <f t="shared" si="4"/>
        <v>10.18</v>
      </c>
      <c r="N20" s="47">
        <f t="shared" si="4"/>
        <v>2.9799999999999995</v>
      </c>
      <c r="O20" s="47">
        <f t="shared" si="4"/>
        <v>10.25</v>
      </c>
      <c r="P20" s="47">
        <f t="shared" si="4"/>
        <v>24.46</v>
      </c>
      <c r="Q20" s="47">
        <f t="shared" si="4"/>
        <v>11.64</v>
      </c>
      <c r="R20" s="47">
        <f t="shared" si="4"/>
        <v>1.07</v>
      </c>
    </row>
    <row r="21" spans="1:18" s="34" customFormat="1" ht="16.5" customHeight="1">
      <c r="A21" s="35" t="s">
        <v>14</v>
      </c>
      <c r="B21" s="30" t="s">
        <v>58</v>
      </c>
      <c r="C21" s="41">
        <v>47202000003</v>
      </c>
      <c r="D21" s="41">
        <v>1322</v>
      </c>
      <c r="E21" s="31">
        <v>5.9</v>
      </c>
      <c r="F21" s="31">
        <f>G21+H21+I21+J21+K21+L21+M21+N21+O21+P21+Q21+R21</f>
        <v>32.99999999999999</v>
      </c>
      <c r="G21" s="32">
        <v>0.31</v>
      </c>
      <c r="H21" s="32">
        <v>0.12</v>
      </c>
      <c r="I21" s="32">
        <v>0</v>
      </c>
      <c r="J21" s="32">
        <v>0.12</v>
      </c>
      <c r="K21" s="32">
        <v>0.01</v>
      </c>
      <c r="L21" s="32">
        <v>0</v>
      </c>
      <c r="M21" s="32">
        <v>1.85</v>
      </c>
      <c r="N21" s="32">
        <v>2.03</v>
      </c>
      <c r="O21" s="32">
        <v>1.45</v>
      </c>
      <c r="P21" s="32">
        <v>16.56</v>
      </c>
      <c r="Q21" s="32">
        <v>10.32</v>
      </c>
      <c r="R21" s="32">
        <v>0.23</v>
      </c>
    </row>
    <row r="22" spans="1:18" s="34" customFormat="1" ht="16.5" customHeight="1">
      <c r="A22" s="35" t="s">
        <v>13</v>
      </c>
      <c r="B22" s="30" t="s">
        <v>59</v>
      </c>
      <c r="C22" s="41">
        <v>47202000003</v>
      </c>
      <c r="D22" s="41">
        <v>1322</v>
      </c>
      <c r="E22" s="31">
        <v>61.3</v>
      </c>
      <c r="F22" s="31">
        <f>G22+H22+I22+J22+K22+L22+M22+N22+O22+P22+Q22+R22</f>
        <v>71</v>
      </c>
      <c r="G22" s="32">
        <v>0.11</v>
      </c>
      <c r="H22" s="32">
        <v>19.17</v>
      </c>
      <c r="I22" s="32">
        <v>8.8</v>
      </c>
      <c r="J22" s="32">
        <v>6.66</v>
      </c>
      <c r="K22" s="32">
        <v>0.55</v>
      </c>
      <c r="L22" s="32">
        <v>7.57</v>
      </c>
      <c r="M22" s="32">
        <v>8.33</v>
      </c>
      <c r="N22" s="32">
        <v>0.95</v>
      </c>
      <c r="O22" s="32">
        <v>8.8</v>
      </c>
      <c r="P22" s="32">
        <v>7.9</v>
      </c>
      <c r="Q22" s="32">
        <v>1.32</v>
      </c>
      <c r="R22" s="32">
        <v>0.84</v>
      </c>
    </row>
    <row r="23" spans="1:18" s="4" customFormat="1" ht="16.5" customHeight="1">
      <c r="A23" s="23" t="s">
        <v>17</v>
      </c>
      <c r="B23" s="29" t="s">
        <v>60</v>
      </c>
      <c r="C23" s="40">
        <v>47202000003</v>
      </c>
      <c r="D23" s="40">
        <v>1322</v>
      </c>
      <c r="E23" s="15">
        <v>0</v>
      </c>
      <c r="F23" s="15">
        <v>0</v>
      </c>
      <c r="G23" s="18">
        <v>0</v>
      </c>
      <c r="H23" s="18">
        <v>0</v>
      </c>
      <c r="I23" s="19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17">
        <v>0</v>
      </c>
    </row>
    <row r="24" spans="1:18" s="2" customFormat="1" ht="45" customHeight="1">
      <c r="A24" s="23" t="s">
        <v>18</v>
      </c>
      <c r="B24" s="29" t="s">
        <v>61</v>
      </c>
      <c r="C24" s="40">
        <v>47202000003</v>
      </c>
      <c r="D24" s="40">
        <v>1322</v>
      </c>
      <c r="E24" s="15">
        <v>0</v>
      </c>
      <c r="F24" s="15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</row>
    <row r="25" spans="1:18" s="2" customFormat="1" ht="19.5" customHeight="1">
      <c r="A25" s="26" t="s">
        <v>12</v>
      </c>
      <c r="B25" s="29" t="s">
        <v>62</v>
      </c>
      <c r="C25" s="40">
        <v>47202000003</v>
      </c>
      <c r="D25" s="40">
        <v>1322</v>
      </c>
      <c r="E25" s="46">
        <f>E26+E36+E37+E38+E39+E40+E41</f>
        <v>1377.02</v>
      </c>
      <c r="F25" s="46">
        <f aca="true" t="shared" si="5" ref="F25:R25">F26+F36+F37+F38+F39+F40+F41</f>
        <v>1379.4</v>
      </c>
      <c r="G25" s="47">
        <f t="shared" si="5"/>
        <v>25.919999999999998</v>
      </c>
      <c r="H25" s="47">
        <f t="shared" si="5"/>
        <v>32.77</v>
      </c>
      <c r="I25" s="47">
        <f t="shared" si="5"/>
        <v>41.660000000000004</v>
      </c>
      <c r="J25" s="47">
        <f t="shared" si="5"/>
        <v>252.59</v>
      </c>
      <c r="K25" s="47">
        <f t="shared" si="5"/>
        <v>12.55</v>
      </c>
      <c r="L25" s="47">
        <f t="shared" si="5"/>
        <v>286.52</v>
      </c>
      <c r="M25" s="47">
        <f t="shared" si="5"/>
        <v>142.96</v>
      </c>
      <c r="N25" s="47">
        <f t="shared" si="5"/>
        <v>-79.22</v>
      </c>
      <c r="O25" s="47">
        <f t="shared" si="5"/>
        <v>246.14</v>
      </c>
      <c r="P25" s="47">
        <f t="shared" si="5"/>
        <v>54.63</v>
      </c>
      <c r="Q25" s="47">
        <f t="shared" si="5"/>
        <v>61.94</v>
      </c>
      <c r="R25" s="47">
        <f t="shared" si="5"/>
        <v>300.94000000000005</v>
      </c>
    </row>
    <row r="26" spans="1:18" s="2" customFormat="1" ht="43.5" customHeight="1">
      <c r="A26" s="23" t="s">
        <v>20</v>
      </c>
      <c r="B26" s="29" t="s">
        <v>63</v>
      </c>
      <c r="C26" s="40">
        <v>47202000003</v>
      </c>
      <c r="D26" s="40">
        <v>1322</v>
      </c>
      <c r="E26" s="46">
        <f>E27+E28+E29+E34+E35</f>
        <v>1362.5</v>
      </c>
      <c r="F26" s="46">
        <f aca="true" t="shared" si="6" ref="F26:R26">F27+F28+F29+F34+F35</f>
        <v>1362.5</v>
      </c>
      <c r="G26" s="47">
        <f t="shared" si="6"/>
        <v>23.33</v>
      </c>
      <c r="H26" s="47">
        <f t="shared" si="6"/>
        <v>37.74</v>
      </c>
      <c r="I26" s="47">
        <f t="shared" si="6"/>
        <v>41.660000000000004</v>
      </c>
      <c r="J26" s="47">
        <f t="shared" si="6"/>
        <v>245.66</v>
      </c>
      <c r="K26" s="47">
        <f t="shared" si="6"/>
        <v>10.76</v>
      </c>
      <c r="L26" s="47">
        <f t="shared" si="6"/>
        <v>280.78</v>
      </c>
      <c r="M26" s="47">
        <f t="shared" si="6"/>
        <v>25.01</v>
      </c>
      <c r="N26" s="47">
        <f t="shared" si="6"/>
        <v>38.73</v>
      </c>
      <c r="O26" s="47">
        <f t="shared" si="6"/>
        <v>246.14</v>
      </c>
      <c r="P26" s="47">
        <f t="shared" si="6"/>
        <v>52.230000000000004</v>
      </c>
      <c r="Q26" s="47">
        <f t="shared" si="6"/>
        <v>55.14</v>
      </c>
      <c r="R26" s="47">
        <f t="shared" si="6"/>
        <v>305.32000000000005</v>
      </c>
    </row>
    <row r="27" spans="1:18" s="39" customFormat="1" ht="96.75" customHeight="1">
      <c r="A27" s="36" t="s">
        <v>86</v>
      </c>
      <c r="B27" s="30" t="s">
        <v>64</v>
      </c>
      <c r="C27" s="41">
        <v>47202000003</v>
      </c>
      <c r="D27" s="41">
        <v>1322</v>
      </c>
      <c r="E27" s="37">
        <v>0</v>
      </c>
      <c r="F27" s="37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3">
        <v>0</v>
      </c>
    </row>
    <row r="28" spans="1:18" s="39" customFormat="1" ht="32.25" customHeight="1">
      <c r="A28" s="36" t="s">
        <v>21</v>
      </c>
      <c r="B28" s="30" t="s">
        <v>65</v>
      </c>
      <c r="C28" s="41">
        <v>47202000003</v>
      </c>
      <c r="D28" s="41">
        <v>1322</v>
      </c>
      <c r="E28" s="37">
        <v>0</v>
      </c>
      <c r="F28" s="37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3">
        <v>0</v>
      </c>
    </row>
    <row r="29" spans="1:18" s="39" customFormat="1" ht="89.25" customHeight="1">
      <c r="A29" s="36" t="s">
        <v>87</v>
      </c>
      <c r="B29" s="30" t="s">
        <v>66</v>
      </c>
      <c r="C29" s="41">
        <v>47202000003</v>
      </c>
      <c r="D29" s="41">
        <v>1322</v>
      </c>
      <c r="E29" s="48">
        <f>E30+E31+E32+E33</f>
        <v>900</v>
      </c>
      <c r="F29" s="48">
        <f>F30+F31+F32+F33</f>
        <v>900</v>
      </c>
      <c r="G29" s="49">
        <f aca="true" t="shared" si="7" ref="G29:R29">G30+G31+G32+G33</f>
        <v>14.62</v>
      </c>
      <c r="H29" s="49">
        <f t="shared" si="7"/>
        <v>0.85</v>
      </c>
      <c r="I29" s="49">
        <f t="shared" si="7"/>
        <v>0.02</v>
      </c>
      <c r="J29" s="49">
        <f t="shared" si="7"/>
        <v>213.01</v>
      </c>
      <c r="K29" s="49">
        <f t="shared" si="7"/>
        <v>0.85</v>
      </c>
      <c r="L29" s="49">
        <f t="shared" si="7"/>
        <v>194.87</v>
      </c>
      <c r="M29" s="49">
        <f t="shared" si="7"/>
        <v>0</v>
      </c>
      <c r="N29" s="49">
        <f t="shared" si="7"/>
        <v>0</v>
      </c>
      <c r="O29" s="49">
        <f t="shared" si="7"/>
        <v>194.79</v>
      </c>
      <c r="P29" s="49">
        <f t="shared" si="7"/>
        <v>7.34</v>
      </c>
      <c r="Q29" s="49">
        <f t="shared" si="7"/>
        <v>0.05</v>
      </c>
      <c r="R29" s="50">
        <f t="shared" si="7"/>
        <v>273.6</v>
      </c>
    </row>
    <row r="30" spans="1:18" s="39" customFormat="1" ht="82.5" customHeight="1">
      <c r="A30" s="36" t="s">
        <v>22</v>
      </c>
      <c r="B30" s="30" t="s">
        <v>67</v>
      </c>
      <c r="C30" s="41">
        <v>47202000003</v>
      </c>
      <c r="D30" s="41">
        <v>1322</v>
      </c>
      <c r="E30" s="37">
        <v>900</v>
      </c>
      <c r="F30" s="31">
        <f>G30+H30+I30+J30+K30+L30+M30+N30+O30+P30+Q30+R30</f>
        <v>900</v>
      </c>
      <c r="G30" s="38">
        <v>14.62</v>
      </c>
      <c r="H30" s="38">
        <v>0.85</v>
      </c>
      <c r="I30" s="38">
        <v>0.02</v>
      </c>
      <c r="J30" s="38">
        <v>213.01</v>
      </c>
      <c r="K30" s="38">
        <v>0.85</v>
      </c>
      <c r="L30" s="38">
        <v>194.87</v>
      </c>
      <c r="M30" s="38">
        <v>0</v>
      </c>
      <c r="N30" s="38">
        <v>0</v>
      </c>
      <c r="O30" s="38">
        <v>194.79</v>
      </c>
      <c r="P30" s="38">
        <v>7.34</v>
      </c>
      <c r="Q30" s="38">
        <v>0.05</v>
      </c>
      <c r="R30" s="33">
        <v>273.6</v>
      </c>
    </row>
    <row r="31" spans="1:18" s="39" customFormat="1" ht="94.5" customHeight="1">
      <c r="A31" s="36" t="s">
        <v>23</v>
      </c>
      <c r="B31" s="30" t="s">
        <v>68</v>
      </c>
      <c r="C31" s="41">
        <v>47202000003</v>
      </c>
      <c r="D31" s="41">
        <v>1322</v>
      </c>
      <c r="E31" s="37">
        <v>0</v>
      </c>
      <c r="F31" s="37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3">
        <v>0</v>
      </c>
    </row>
    <row r="32" spans="1:18" s="39" customFormat="1" ht="95.25" customHeight="1">
      <c r="A32" s="36" t="s">
        <v>24</v>
      </c>
      <c r="B32" s="30" t="s">
        <v>69</v>
      </c>
      <c r="C32" s="41">
        <v>47202000003</v>
      </c>
      <c r="D32" s="41">
        <v>1322</v>
      </c>
      <c r="E32" s="37">
        <v>0</v>
      </c>
      <c r="F32" s="37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3">
        <v>0</v>
      </c>
    </row>
    <row r="33" spans="1:256" s="39" customFormat="1" ht="57.75" customHeight="1">
      <c r="A33" s="36" t="s">
        <v>89</v>
      </c>
      <c r="B33" s="30" t="s">
        <v>90</v>
      </c>
      <c r="C33" s="41">
        <v>47202000003</v>
      </c>
      <c r="D33" s="41">
        <v>1322</v>
      </c>
      <c r="E33" s="37">
        <v>0</v>
      </c>
      <c r="F33" s="37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  <c r="AR33" s="37">
        <v>0</v>
      </c>
      <c r="AS33" s="37">
        <v>0</v>
      </c>
      <c r="AT33" s="37">
        <v>0</v>
      </c>
      <c r="AU33" s="37">
        <v>0</v>
      </c>
      <c r="AV33" s="37">
        <v>0</v>
      </c>
      <c r="AW33" s="37">
        <v>0</v>
      </c>
      <c r="AX33" s="37">
        <v>0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0</v>
      </c>
      <c r="BE33" s="37">
        <v>0</v>
      </c>
      <c r="BF33" s="37">
        <v>0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0</v>
      </c>
      <c r="BN33" s="37">
        <v>0</v>
      </c>
      <c r="BO33" s="37">
        <v>0</v>
      </c>
      <c r="BP33" s="37">
        <v>0</v>
      </c>
      <c r="BQ33" s="37">
        <v>0</v>
      </c>
      <c r="BR33" s="37">
        <v>0</v>
      </c>
      <c r="BS33" s="37">
        <v>0</v>
      </c>
      <c r="BT33" s="37">
        <v>0</v>
      </c>
      <c r="BU33" s="37">
        <v>0</v>
      </c>
      <c r="BV33" s="37">
        <v>0</v>
      </c>
      <c r="BW33" s="37">
        <v>0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0</v>
      </c>
      <c r="CV33" s="37">
        <v>0</v>
      </c>
      <c r="CW33" s="37">
        <v>0</v>
      </c>
      <c r="CX33" s="37">
        <v>0</v>
      </c>
      <c r="CY33" s="37">
        <v>0</v>
      </c>
      <c r="CZ33" s="37">
        <v>0</v>
      </c>
      <c r="DA33" s="37">
        <v>0</v>
      </c>
      <c r="DB33" s="37">
        <v>0</v>
      </c>
      <c r="DC33" s="37">
        <v>0</v>
      </c>
      <c r="DD33" s="37">
        <v>0</v>
      </c>
      <c r="DE33" s="37">
        <v>0</v>
      </c>
      <c r="DF33" s="37">
        <v>0</v>
      </c>
      <c r="DG33" s="37">
        <v>0</v>
      </c>
      <c r="DH33" s="37">
        <v>0</v>
      </c>
      <c r="DI33" s="37">
        <v>0</v>
      </c>
      <c r="DJ33" s="37">
        <v>0</v>
      </c>
      <c r="DK33" s="37">
        <v>0</v>
      </c>
      <c r="DL33" s="37">
        <v>0</v>
      </c>
      <c r="DM33" s="37">
        <v>0</v>
      </c>
      <c r="DN33" s="37">
        <v>0</v>
      </c>
      <c r="DO33" s="37">
        <v>0</v>
      </c>
      <c r="DP33" s="37">
        <v>0</v>
      </c>
      <c r="DQ33" s="37">
        <v>0</v>
      </c>
      <c r="DR33" s="37">
        <v>0</v>
      </c>
      <c r="DS33" s="37">
        <v>0</v>
      </c>
      <c r="DT33" s="37">
        <v>0</v>
      </c>
      <c r="DU33" s="37">
        <v>0</v>
      </c>
      <c r="DV33" s="37">
        <v>0</v>
      </c>
      <c r="DW33" s="37">
        <v>0</v>
      </c>
      <c r="DX33" s="37">
        <v>0</v>
      </c>
      <c r="DY33" s="37">
        <v>0</v>
      </c>
      <c r="DZ33" s="37">
        <v>0</v>
      </c>
      <c r="EA33" s="37">
        <v>0</v>
      </c>
      <c r="EB33" s="37">
        <v>0</v>
      </c>
      <c r="EC33" s="37">
        <v>0</v>
      </c>
      <c r="ED33" s="37">
        <v>0</v>
      </c>
      <c r="EE33" s="37">
        <v>0</v>
      </c>
      <c r="EF33" s="37">
        <v>0</v>
      </c>
      <c r="EG33" s="37">
        <v>0</v>
      </c>
      <c r="EH33" s="37">
        <v>0</v>
      </c>
      <c r="EI33" s="37">
        <v>0</v>
      </c>
      <c r="EJ33" s="37">
        <v>0</v>
      </c>
      <c r="EK33" s="37">
        <v>0</v>
      </c>
      <c r="EL33" s="37">
        <v>0</v>
      </c>
      <c r="EM33" s="37">
        <v>0</v>
      </c>
      <c r="EN33" s="37">
        <v>0</v>
      </c>
      <c r="EO33" s="37">
        <v>0</v>
      </c>
      <c r="EP33" s="37">
        <v>0</v>
      </c>
      <c r="EQ33" s="37">
        <v>0</v>
      </c>
      <c r="ER33" s="37">
        <v>0</v>
      </c>
      <c r="ES33" s="37">
        <v>0</v>
      </c>
      <c r="ET33" s="37">
        <v>0</v>
      </c>
      <c r="EU33" s="37">
        <v>0</v>
      </c>
      <c r="EV33" s="37">
        <v>0</v>
      </c>
      <c r="EW33" s="37">
        <v>0</v>
      </c>
      <c r="EX33" s="37">
        <v>0</v>
      </c>
      <c r="EY33" s="37">
        <v>0</v>
      </c>
      <c r="EZ33" s="37">
        <v>0</v>
      </c>
      <c r="FA33" s="37">
        <v>0</v>
      </c>
      <c r="FB33" s="37">
        <v>0</v>
      </c>
      <c r="FC33" s="37">
        <v>0</v>
      </c>
      <c r="FD33" s="37">
        <v>0</v>
      </c>
      <c r="FE33" s="37">
        <v>0</v>
      </c>
      <c r="FF33" s="37">
        <v>0</v>
      </c>
      <c r="FG33" s="37">
        <v>0</v>
      </c>
      <c r="FH33" s="37">
        <v>0</v>
      </c>
      <c r="FI33" s="37">
        <v>0</v>
      </c>
      <c r="FJ33" s="37">
        <v>0</v>
      </c>
      <c r="FK33" s="37">
        <v>0</v>
      </c>
      <c r="FL33" s="37">
        <v>0</v>
      </c>
      <c r="FM33" s="37">
        <v>0</v>
      </c>
      <c r="FN33" s="37">
        <v>0</v>
      </c>
      <c r="FO33" s="37">
        <v>0</v>
      </c>
      <c r="FP33" s="37">
        <v>0</v>
      </c>
      <c r="FQ33" s="37">
        <v>0</v>
      </c>
      <c r="FR33" s="37">
        <v>0</v>
      </c>
      <c r="FS33" s="37">
        <v>0</v>
      </c>
      <c r="FT33" s="37">
        <v>0</v>
      </c>
      <c r="FU33" s="37">
        <v>0</v>
      </c>
      <c r="FV33" s="37">
        <v>0</v>
      </c>
      <c r="FW33" s="37">
        <v>0</v>
      </c>
      <c r="FX33" s="37">
        <v>0</v>
      </c>
      <c r="FY33" s="37">
        <v>0</v>
      </c>
      <c r="FZ33" s="37">
        <v>0</v>
      </c>
      <c r="GA33" s="37">
        <v>0</v>
      </c>
      <c r="GB33" s="37">
        <v>0</v>
      </c>
      <c r="GC33" s="37">
        <v>0</v>
      </c>
      <c r="GD33" s="37">
        <v>0</v>
      </c>
      <c r="GE33" s="37">
        <v>0</v>
      </c>
      <c r="GF33" s="37">
        <v>0</v>
      </c>
      <c r="GG33" s="37">
        <v>0</v>
      </c>
      <c r="GH33" s="37">
        <v>0</v>
      </c>
      <c r="GI33" s="37">
        <v>0</v>
      </c>
      <c r="GJ33" s="37">
        <v>0</v>
      </c>
      <c r="GK33" s="37">
        <v>0</v>
      </c>
      <c r="GL33" s="37">
        <v>0</v>
      </c>
      <c r="GM33" s="37">
        <v>0</v>
      </c>
      <c r="GN33" s="37">
        <v>0</v>
      </c>
      <c r="GO33" s="37">
        <v>0</v>
      </c>
      <c r="GP33" s="37">
        <v>0</v>
      </c>
      <c r="GQ33" s="37">
        <v>0</v>
      </c>
      <c r="GR33" s="37">
        <v>0</v>
      </c>
      <c r="GS33" s="37">
        <v>0</v>
      </c>
      <c r="GT33" s="37">
        <v>0</v>
      </c>
      <c r="GU33" s="37">
        <v>0</v>
      </c>
      <c r="GV33" s="37">
        <v>0</v>
      </c>
      <c r="GW33" s="37">
        <v>0</v>
      </c>
      <c r="GX33" s="37">
        <v>0</v>
      </c>
      <c r="GY33" s="37">
        <v>0</v>
      </c>
      <c r="GZ33" s="37">
        <v>0</v>
      </c>
      <c r="HA33" s="37">
        <v>0</v>
      </c>
      <c r="HB33" s="37">
        <v>0</v>
      </c>
      <c r="HC33" s="37">
        <v>0</v>
      </c>
      <c r="HD33" s="37">
        <v>0</v>
      </c>
      <c r="HE33" s="37">
        <v>0</v>
      </c>
      <c r="HF33" s="37">
        <v>0</v>
      </c>
      <c r="HG33" s="37">
        <v>0</v>
      </c>
      <c r="HH33" s="37">
        <v>0</v>
      </c>
      <c r="HI33" s="37">
        <v>0</v>
      </c>
      <c r="HJ33" s="37">
        <v>0</v>
      </c>
      <c r="HK33" s="37">
        <v>0</v>
      </c>
      <c r="HL33" s="37">
        <v>0</v>
      </c>
      <c r="HM33" s="37">
        <v>0</v>
      </c>
      <c r="HN33" s="37">
        <v>0</v>
      </c>
      <c r="HO33" s="37">
        <v>0</v>
      </c>
      <c r="HP33" s="37">
        <v>0</v>
      </c>
      <c r="HQ33" s="37">
        <v>0</v>
      </c>
      <c r="HR33" s="37">
        <v>0</v>
      </c>
      <c r="HS33" s="37">
        <v>0</v>
      </c>
      <c r="HT33" s="37">
        <v>0</v>
      </c>
      <c r="HU33" s="37">
        <v>0</v>
      </c>
      <c r="HV33" s="37">
        <v>0</v>
      </c>
      <c r="HW33" s="37">
        <v>0</v>
      </c>
      <c r="HX33" s="37">
        <v>0</v>
      </c>
      <c r="HY33" s="37">
        <v>0</v>
      </c>
      <c r="HZ33" s="37">
        <v>0</v>
      </c>
      <c r="IA33" s="37">
        <v>0</v>
      </c>
      <c r="IB33" s="37">
        <v>0</v>
      </c>
      <c r="IC33" s="37">
        <v>0</v>
      </c>
      <c r="ID33" s="37">
        <v>0</v>
      </c>
      <c r="IE33" s="37">
        <v>0</v>
      </c>
      <c r="IF33" s="37">
        <v>0</v>
      </c>
      <c r="IG33" s="37">
        <v>0</v>
      </c>
      <c r="IH33" s="37">
        <v>0</v>
      </c>
      <c r="II33" s="37">
        <v>0</v>
      </c>
      <c r="IJ33" s="37">
        <v>0</v>
      </c>
      <c r="IK33" s="37">
        <v>0</v>
      </c>
      <c r="IL33" s="37">
        <v>0</v>
      </c>
      <c r="IM33" s="37">
        <v>0</v>
      </c>
      <c r="IN33" s="37">
        <v>0</v>
      </c>
      <c r="IO33" s="37">
        <v>0</v>
      </c>
      <c r="IP33" s="37">
        <v>0</v>
      </c>
      <c r="IQ33" s="37">
        <v>0</v>
      </c>
      <c r="IR33" s="37">
        <v>0</v>
      </c>
      <c r="IS33" s="37">
        <v>0</v>
      </c>
      <c r="IT33" s="37">
        <v>0</v>
      </c>
      <c r="IU33" s="37">
        <v>0</v>
      </c>
      <c r="IV33" s="37">
        <v>0</v>
      </c>
    </row>
    <row r="34" spans="1:18" s="39" customFormat="1" ht="31.5" customHeight="1">
      <c r="A34" s="36" t="s">
        <v>35</v>
      </c>
      <c r="B34" s="30" t="s">
        <v>70</v>
      </c>
      <c r="C34" s="41">
        <v>47202000003</v>
      </c>
      <c r="D34" s="41">
        <v>1322</v>
      </c>
      <c r="E34" s="37">
        <v>0</v>
      </c>
      <c r="F34" s="37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3">
        <v>0</v>
      </c>
    </row>
    <row r="35" spans="1:18" s="39" customFormat="1" ht="108" customHeight="1">
      <c r="A35" s="36" t="s">
        <v>33</v>
      </c>
      <c r="B35" s="30" t="s">
        <v>71</v>
      </c>
      <c r="C35" s="41">
        <v>47202000003</v>
      </c>
      <c r="D35" s="41">
        <v>1322</v>
      </c>
      <c r="E35" s="37">
        <v>462.5</v>
      </c>
      <c r="F35" s="31">
        <f>G35+H35+I35+J35+K35+L35+M35+N35+O35+P35+Q35+R35</f>
        <v>462.5</v>
      </c>
      <c r="G35" s="38">
        <v>8.71</v>
      </c>
      <c r="H35" s="38">
        <v>36.89</v>
      </c>
      <c r="I35" s="38">
        <v>41.64</v>
      </c>
      <c r="J35" s="38">
        <v>32.65</v>
      </c>
      <c r="K35" s="38">
        <v>9.91</v>
      </c>
      <c r="L35" s="38">
        <v>85.91</v>
      </c>
      <c r="M35" s="38">
        <v>25.01</v>
      </c>
      <c r="N35" s="38">
        <v>38.73</v>
      </c>
      <c r="O35" s="38">
        <v>51.35</v>
      </c>
      <c r="P35" s="38">
        <v>44.89</v>
      </c>
      <c r="Q35" s="38">
        <v>55.09</v>
      </c>
      <c r="R35" s="33">
        <v>31.72</v>
      </c>
    </row>
    <row r="36" spans="1:18" s="2" customFormat="1" ht="28.5" customHeight="1">
      <c r="A36" s="23" t="s">
        <v>25</v>
      </c>
      <c r="B36" s="29" t="s">
        <v>72</v>
      </c>
      <c r="C36" s="40">
        <v>47202000003</v>
      </c>
      <c r="D36" s="40">
        <v>1322</v>
      </c>
      <c r="E36" s="15">
        <v>0</v>
      </c>
      <c r="F36" s="15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</row>
    <row r="37" spans="1:18" s="2" customFormat="1" ht="31.5" customHeight="1">
      <c r="A37" s="23" t="s">
        <v>26</v>
      </c>
      <c r="B37" s="29" t="s">
        <v>73</v>
      </c>
      <c r="C37" s="40">
        <v>47202000003</v>
      </c>
      <c r="D37" s="40">
        <v>1322</v>
      </c>
      <c r="E37" s="15">
        <v>0</v>
      </c>
      <c r="F37" s="15">
        <v>0</v>
      </c>
      <c r="G37" s="16">
        <v>0</v>
      </c>
      <c r="H37" s="1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</row>
    <row r="38" spans="1:18" s="4" customFormat="1" ht="28.5" customHeight="1">
      <c r="A38" s="23" t="s">
        <v>27</v>
      </c>
      <c r="B38" s="29" t="s">
        <v>74</v>
      </c>
      <c r="C38" s="40">
        <v>47202000003</v>
      </c>
      <c r="D38" s="40">
        <v>1322</v>
      </c>
      <c r="E38" s="15">
        <v>14.52</v>
      </c>
      <c r="F38" s="51">
        <f>G38+H38+I38+J38+K38+L38+M38+N38+O38+P38+Q38+R38</f>
        <v>16.9</v>
      </c>
      <c r="G38" s="16">
        <v>0</v>
      </c>
      <c r="H38" s="16">
        <v>0</v>
      </c>
      <c r="I38" s="17">
        <v>0</v>
      </c>
      <c r="J38" s="17">
        <v>6.93</v>
      </c>
      <c r="K38" s="17">
        <v>1.79</v>
      </c>
      <c r="L38" s="17">
        <v>5.74</v>
      </c>
      <c r="M38" s="17">
        <v>0</v>
      </c>
      <c r="N38" s="17">
        <v>0</v>
      </c>
      <c r="O38" s="17">
        <v>0</v>
      </c>
      <c r="P38" s="17">
        <v>2.4</v>
      </c>
      <c r="Q38" s="17">
        <v>0</v>
      </c>
      <c r="R38" s="17">
        <v>0.04</v>
      </c>
    </row>
    <row r="39" spans="1:18" s="2" customFormat="1" ht="18.75" customHeight="1">
      <c r="A39" s="23" t="s">
        <v>28</v>
      </c>
      <c r="B39" s="29" t="s">
        <v>75</v>
      </c>
      <c r="C39" s="40">
        <v>47202000003</v>
      </c>
      <c r="D39" s="40">
        <v>1322</v>
      </c>
      <c r="E39" s="15">
        <v>0</v>
      </c>
      <c r="F39" s="15">
        <v>0</v>
      </c>
      <c r="G39" s="16">
        <v>0</v>
      </c>
      <c r="H39" s="1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</row>
    <row r="40" spans="1:18" s="2" customFormat="1" ht="18" customHeight="1">
      <c r="A40" s="23" t="s">
        <v>29</v>
      </c>
      <c r="B40" s="29" t="s">
        <v>76</v>
      </c>
      <c r="C40" s="40">
        <v>47202000003</v>
      </c>
      <c r="D40" s="40">
        <v>1322</v>
      </c>
      <c r="E40" s="15">
        <v>0</v>
      </c>
      <c r="F40" s="15">
        <v>0</v>
      </c>
      <c r="G40" s="16">
        <v>0</v>
      </c>
      <c r="H40" s="1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</row>
    <row r="41" spans="1:18" s="2" customFormat="1" ht="17.25" customHeight="1">
      <c r="A41" s="23" t="s">
        <v>30</v>
      </c>
      <c r="B41" s="29" t="s">
        <v>77</v>
      </c>
      <c r="C41" s="40">
        <v>47202000003</v>
      </c>
      <c r="D41" s="40">
        <v>1322</v>
      </c>
      <c r="E41" s="15">
        <v>0</v>
      </c>
      <c r="F41" s="51">
        <f>G41+H41+I41+J41+K41+L41+M41+N41+O41+P41+Q41+R41</f>
        <v>0</v>
      </c>
      <c r="G41" s="16">
        <v>2.59</v>
      </c>
      <c r="H41" s="16">
        <v>-4.97</v>
      </c>
      <c r="I41" s="17">
        <v>0</v>
      </c>
      <c r="J41" s="17">
        <v>0</v>
      </c>
      <c r="K41" s="17">
        <v>0</v>
      </c>
      <c r="L41" s="17">
        <v>0</v>
      </c>
      <c r="M41" s="17">
        <v>117.95</v>
      </c>
      <c r="N41" s="17">
        <v>-117.95</v>
      </c>
      <c r="O41" s="17">
        <v>0</v>
      </c>
      <c r="P41" s="17">
        <v>0</v>
      </c>
      <c r="Q41" s="17">
        <v>6.8</v>
      </c>
      <c r="R41" s="17">
        <v>-4.42</v>
      </c>
    </row>
    <row r="42" spans="1:18" s="3" customFormat="1" ht="12.75">
      <c r="A42" s="42" t="s">
        <v>80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7"/>
    </row>
    <row r="43" spans="1:18" s="3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7"/>
    </row>
    <row r="44" spans="1:18" s="3" customFormat="1" ht="12.75">
      <c r="A44" s="28" t="s">
        <v>10</v>
      </c>
      <c r="B44" s="28"/>
      <c r="C44" s="52" t="s">
        <v>91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7"/>
    </row>
    <row r="45" spans="1:18" s="3" customFormat="1" ht="12.75">
      <c r="A45" s="28"/>
      <c r="B45" s="2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7"/>
    </row>
    <row r="46" spans="1:18" s="3" customFormat="1" ht="12.75">
      <c r="A46" s="28" t="s">
        <v>9</v>
      </c>
      <c r="B46" s="28"/>
      <c r="C46" s="52" t="s">
        <v>92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7"/>
    </row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39" r:id="rId1"/>
  <headerFooter alignWithMargins="0">
    <oddHeader>&amp;L&amp;D</oddHeader>
    <oddFooter>&amp;L&amp;Z&amp;F 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2013-11-05T09:04:15Z</cp:lastPrinted>
  <dcterms:created xsi:type="dcterms:W3CDTF">1996-10-08T23:32:33Z</dcterms:created>
  <dcterms:modified xsi:type="dcterms:W3CDTF">2014-05-13T12:25:33Z</dcterms:modified>
  <cp:category/>
  <cp:version/>
  <cp:contentType/>
  <cp:contentStatus/>
</cp:coreProperties>
</file>