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<sst xmlns="http://schemas.openxmlformats.org/spreadsheetml/2006/main" count="34" uniqueCount="29">
  <si>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</si>
  <si>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</si>
  <si>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</si>
  <si>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</si>
  <si>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</si>
  <si>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</si>
  <si>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</si>
  <si>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</si>
  <si>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</si>
  <si>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</si>
  <si>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</si>
  <si>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</si>
  <si>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</si>
  <si>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</si>
  <si>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</si>
  <si>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</si>
  <si>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</si>
  <si>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</si>
  <si>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</si>
  <si>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</si>
  <si>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</si>
  <si>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</si>
  <si>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</si>
  <si>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</si>
  <si>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</si>
  <si>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</si>
  <si>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</si>
  <si>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2013 год</t>
  </si>
  <si>
    <t>Уточненный план на 01.06.2013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</si>
</sst>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46" sqref="C4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11499882</v>
      </c>
      <c r="C14" s="23">
        <f>C15+C16</f>
        <v>18694512</v>
      </c>
      <c r="D14" s="23">
        <f>D15+D16</f>
        <v>7194630</v>
      </c>
    </row>
    <row r="15" spans="1:4" s="4" customFormat="1" ht="12.75">
      <c r="A15" s="15" t="s">
        <v>12</v>
      </c>
      <c r="B15" s="22">
        <v>1997500</v>
      </c>
      <c r="C15" s="22">
        <v>1997500</v>
      </c>
      <c r="D15" s="22">
        <f>C15-B15</f>
        <v>0</v>
      </c>
    </row>
    <row r="16" spans="1:4" s="4" customFormat="1" ht="38.25">
      <c r="A16" s="16" t="s">
        <v>13</v>
      </c>
      <c r="B16" s="22">
        <f>SUM(B17:B21)</f>
        <v>9502382</v>
      </c>
      <c r="C16" s="22">
        <f>SUM(C17:C21)</f>
        <v>16697012</v>
      </c>
      <c r="D16" s="22">
        <f>SUM(D17:D21)</f>
        <v>7194630</v>
      </c>
    </row>
    <row r="17" spans="1:4" s="4" customFormat="1" ht="12.75">
      <c r="A17" s="16" t="s">
        <v>14</v>
      </c>
      <c r="B17" s="22">
        <v>9152500</v>
      </c>
      <c r="C17" s="22">
        <v>9152500</v>
      </c>
      <c r="D17" s="22">
        <f aca="true" t="shared" si="0" ref="D17:D22">C17-B17</f>
        <v>0</v>
      </c>
    </row>
    <row r="18" spans="1:4" s="4" customFormat="1" ht="12.75">
      <c r="A18" s="16" t="s">
        <v>15</v>
      </c>
      <c r="B18" s="22">
        <v>113300</v>
      </c>
      <c r="C18" s="22">
        <v>113300</v>
      </c>
      <c r="D18" s="22">
        <f t="shared" si="0"/>
        <v>0</v>
      </c>
    </row>
    <row r="19" spans="1:4" s="4" customFormat="1" ht="12.75">
      <c r="A19" s="16" t="s">
        <v>16</v>
      </c>
      <c r="B19" s="22">
        <v>120600</v>
      </c>
      <c r="C19" s="22">
        <v>7315230</v>
      </c>
      <c r="D19" s="22">
        <f t="shared" si="0"/>
        <v>7194630</v>
      </c>
    </row>
    <row r="20" spans="1:4" s="4" customFormat="1" ht="16.5" customHeight="1">
      <c r="A20" s="16" t="s">
        <v>17</v>
      </c>
      <c r="B20" s="22">
        <v>115982</v>
      </c>
      <c r="C20" s="22">
        <v>115982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20191553</v>
      </c>
      <c r="C22" s="23">
        <v>26328183</v>
      </c>
      <c r="D22" s="23">
        <f t="shared" si="0"/>
        <v>6136630</v>
      </c>
    </row>
    <row r="23" spans="1:4" s="4" customFormat="1" ht="38.25">
      <c r="A23" s="16" t="s">
        <v>21</v>
      </c>
      <c r="B23" s="22">
        <f>SUM(B24:B28)</f>
        <v>9502382</v>
      </c>
      <c r="C23" s="22">
        <f>SUM(C24:C28)</f>
        <v>16697012</v>
      </c>
      <c r="D23" s="22">
        <f>SUM(D24:D28)</f>
        <v>7194630</v>
      </c>
    </row>
    <row r="24" spans="1:4" s="4" customFormat="1" ht="12.75">
      <c r="A24" s="16" t="s">
        <v>14</v>
      </c>
      <c r="B24" s="22">
        <v>9152500</v>
      </c>
      <c r="C24" s="22">
        <v>9152500</v>
      </c>
      <c r="D24" s="22">
        <f aca="true" t="shared" si="1" ref="D24:D29">C24-B24</f>
        <v>0</v>
      </c>
    </row>
    <row r="25" spans="1:4" s="4" customFormat="1" ht="12.75">
      <c r="A25" s="16" t="s">
        <v>15</v>
      </c>
      <c r="B25" s="22">
        <v>113300</v>
      </c>
      <c r="C25" s="22">
        <v>113300</v>
      </c>
      <c r="D25" s="22">
        <f t="shared" si="1"/>
        <v>0</v>
      </c>
    </row>
    <row r="26" spans="1:4" s="4" customFormat="1" ht="12.75">
      <c r="A26" s="16" t="s">
        <v>16</v>
      </c>
      <c r="B26" s="22">
        <v>120600</v>
      </c>
      <c r="C26" s="22">
        <v>7315230</v>
      </c>
      <c r="D26" s="22">
        <f t="shared" si="1"/>
        <v>7194630</v>
      </c>
    </row>
    <row r="27" spans="1:4" s="4" customFormat="1" ht="13.5" customHeight="1">
      <c r="A27" s="16" t="s">
        <v>17</v>
      </c>
      <c r="B27" s="22">
        <v>115982</v>
      </c>
      <c r="C27" s="22">
        <v>115982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-8691671</v>
      </c>
      <c r="C30" s="29">
        <f>C14-C22</f>
        <v>-7633671</v>
      </c>
      <c r="D30" s="29">
        <f>C30-B30</f>
        <v>1058000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B30+1148595.82</f>
        <v>-7543075.18</v>
      </c>
      <c r="C45" s="24">
        <f>C30+1122155.82</f>
        <v>-6511515.18</v>
      </c>
      <c r="D45" s="24">
        <f>C30-B30</f>
        <v>1058000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2012-07-03T11:15:12Z</cp:lastPrinted>
  <dcterms:created xsi:type="dcterms:W3CDTF">2011-03-14T07:42:58Z</dcterms:created>
  <dcterms:modified xsi:type="dcterms:W3CDTF">2013-06-03T09:22:05Z</dcterms:modified>
  <cp:category/>
  <cp:version/>
  <cp:contentType/>
  <cp:contentStatus/>
</cp:coreProperties>
</file>