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2022 ГОД\Бюджет на 2022 год\1. На Совет депутатов\До 15.11.2021 года\"/>
    </mc:Choice>
  </mc:AlternateContent>
  <bookViews>
    <workbookView xWindow="0" yWindow="0" windowWidth="21600" windowHeight="9645"/>
  </bookViews>
  <sheets>
    <sheet name="Лист1" sheetId="1" r:id="rId1"/>
  </sheets>
  <definedNames>
    <definedName name="_xlnm.Print_Area" localSheetId="0">Лист1!$A$7:$L$62</definedName>
  </definedNames>
  <calcPr calcId="162913"/>
</workbook>
</file>

<file path=xl/calcChain.xml><?xml version="1.0" encoding="utf-8"?>
<calcChain xmlns="http://schemas.openxmlformats.org/spreadsheetml/2006/main">
  <c r="L34" i="1" l="1"/>
  <c r="K34" i="1"/>
  <c r="I34" i="1"/>
  <c r="H34" i="1"/>
  <c r="G34" i="1"/>
  <c r="L35" i="1"/>
  <c r="K35" i="1"/>
  <c r="I35" i="1"/>
  <c r="H35" i="1"/>
  <c r="G35" i="1"/>
  <c r="L39" i="1"/>
  <c r="K39" i="1"/>
  <c r="J39" i="1"/>
  <c r="I39" i="1"/>
  <c r="H39" i="1"/>
  <c r="G39" i="1"/>
  <c r="L54" i="1"/>
  <c r="K54" i="1"/>
  <c r="J54" i="1"/>
  <c r="I54" i="1"/>
  <c r="H54" i="1"/>
  <c r="G54" i="1"/>
  <c r="H43" i="1" l="1"/>
  <c r="H42" i="1" s="1"/>
  <c r="L36" i="1"/>
  <c r="K36" i="1"/>
  <c r="J36" i="1"/>
  <c r="J35" i="1" s="1"/>
  <c r="J34" i="1" s="1"/>
  <c r="I36" i="1"/>
  <c r="H36" i="1"/>
  <c r="G36" i="1"/>
  <c r="L29" i="1"/>
  <c r="K29" i="1"/>
  <c r="J29" i="1"/>
  <c r="I29" i="1"/>
  <c r="H29" i="1"/>
  <c r="G29" i="1"/>
  <c r="L51" i="1" l="1"/>
  <c r="K51" i="1"/>
  <c r="J51" i="1"/>
  <c r="I51" i="1"/>
  <c r="H51" i="1"/>
  <c r="G51" i="1"/>
  <c r="L48" i="1"/>
  <c r="L46" i="1" s="1"/>
  <c r="K48" i="1"/>
  <c r="K46" i="1" s="1"/>
  <c r="J48" i="1"/>
  <c r="J46" i="1" s="1"/>
  <c r="I48" i="1"/>
  <c r="I46" i="1" s="1"/>
  <c r="H48" i="1"/>
  <c r="H46" i="1" s="1"/>
  <c r="G48" i="1"/>
  <c r="G46" i="1" s="1"/>
  <c r="L40" i="1"/>
  <c r="K40" i="1"/>
  <c r="J40" i="1"/>
  <c r="I40" i="1"/>
  <c r="H40" i="1"/>
  <c r="G40" i="1"/>
  <c r="L31" i="1"/>
  <c r="K31" i="1"/>
  <c r="J31" i="1"/>
  <c r="I31" i="1"/>
  <c r="H31" i="1"/>
  <c r="G31" i="1"/>
  <c r="L23" i="1"/>
  <c r="K23" i="1"/>
  <c r="J23" i="1"/>
  <c r="I23" i="1"/>
  <c r="H23" i="1"/>
  <c r="G23" i="1"/>
  <c r="L45" i="1" l="1"/>
  <c r="H45" i="1"/>
  <c r="I45" i="1"/>
  <c r="K45" i="1"/>
  <c r="L26" i="1"/>
  <c r="K26" i="1"/>
  <c r="J26" i="1"/>
  <c r="I26" i="1"/>
  <c r="H26" i="1"/>
  <c r="G26" i="1"/>
  <c r="G45" i="1"/>
  <c r="J45" i="1" l="1"/>
  <c r="I28" i="1" l="1"/>
  <c r="I22" i="1" s="1"/>
  <c r="H28" i="1"/>
  <c r="H22" i="1" s="1"/>
  <c r="H56" i="1" l="1"/>
  <c r="I56" i="1"/>
  <c r="G28" i="1"/>
  <c r="G22" i="1" s="1"/>
  <c r="G56" i="1" s="1"/>
  <c r="L28" i="1" l="1"/>
  <c r="K28" i="1"/>
  <c r="K22" i="1" s="1"/>
  <c r="K56" i="1" s="1"/>
  <c r="J28" i="1"/>
  <c r="J22" i="1" l="1"/>
  <c r="J56" i="1" s="1"/>
  <c r="L22" i="1"/>
  <c r="L56" i="1" s="1"/>
</calcChain>
</file>

<file path=xl/comments1.xml><?xml version="1.0" encoding="utf-8"?>
<comments xmlns="http://schemas.openxmlformats.org/spreadsheetml/2006/main">
  <authors>
    <author>titarenko_em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<sst xmlns="http://schemas.openxmlformats.org/spreadsheetml/2006/main" count="146" uniqueCount="128">
  <si>
    <t>Наименование группы источников доходов бюджетов/
наименование 
источника дохода бюджета</t>
  </si>
  <si>
    <t>Классификация доходов бюджета</t>
  </si>
  <si>
    <t>Наименование главного администратора (администратора) доходов бюджета</t>
  </si>
  <si>
    <t>Федеральная налоговая служба</t>
  </si>
  <si>
    <t>Безвозмездные поступления</t>
  </si>
  <si>
    <t>Итого</t>
  </si>
  <si>
    <t>Финансовый орган</t>
  </si>
  <si>
    <t>местный</t>
  </si>
  <si>
    <t>тыс.руб</t>
  </si>
  <si>
    <t>Наименование бюджета</t>
  </si>
  <si>
    <t>Единица измерения</t>
  </si>
  <si>
    <t>Номер реестровой записи</t>
  </si>
  <si>
    <t>Код</t>
  </si>
  <si>
    <t>Наименование</t>
  </si>
  <si>
    <t>Код строки</t>
  </si>
  <si>
    <t>Прогноз доходов бюджета</t>
  </si>
  <si>
    <t xml:space="preserve">        НАЛОГИ НА ПРИБЫЛЬ, ДОХОДЫ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</si>
  <si>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</si>
  <si>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</si>
  <si>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</si>
  <si>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</si>
  <si>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</si>
  <si>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</si>
  <si>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ОКАЗАНИЯ ПЛАТНЫХ УСЛУГ (РАБОТ) И КОМПЕНСАЦИИ ЗАТРАТ ГОСУДАРСТВА</t>
  </si>
  <si>
    <t xml:space="preserve">          Доходы от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</si>
  <si>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</si>
  <si>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0100</t>
  </si>
  <si>
    <t>0200</t>
  </si>
  <si>
    <t>0210</t>
  </si>
  <si>
    <t>0300</t>
  </si>
  <si>
    <t>0310</t>
  </si>
  <si>
    <t>0400</t>
  </si>
  <si>
    <t>0410</t>
  </si>
  <si>
    <t>0420</t>
  </si>
  <si>
    <t>0430</t>
  </si>
  <si>
    <t>0500</t>
  </si>
  <si>
    <t>0600</t>
  </si>
  <si>
    <t>0700</t>
  </si>
  <si>
    <t>0800</t>
  </si>
  <si>
    <t>0900</t>
  </si>
  <si>
    <t>18210102010010000110</t>
  </si>
  <si>
    <t>00010100000000000000</t>
  </si>
  <si>
    <t>18210601030130000110</t>
  </si>
  <si>
    <t>00010600000000000000</t>
  </si>
  <si>
    <t>00010606000000000110</t>
  </si>
  <si>
    <t>18210606033130000110</t>
  </si>
  <si>
    <t>18210606043130000110</t>
  </si>
  <si>
    <t>00011100000000000000</t>
  </si>
  <si>
    <t>00011300000000000000</t>
  </si>
  <si>
    <t>00011302000000000130</t>
  </si>
  <si>
    <t>00020200000000000000</t>
  </si>
  <si>
    <t>00011105000000000120</t>
  </si>
  <si>
    <t>00010601000000000110</t>
  </si>
  <si>
    <t>Приложение к Порядку,                                                                                                       утвержденному постановлением 
администрации муниципального 
образования городское поселение
 Кандалакша Кандалакшского района 
от 24.11.2016 г. № 873</t>
  </si>
  <si>
    <t>Реестр источников доходов бюджета муниципального образования городское поселение Кандалакша Кандалакшского района на  2019 год и на плановый период 2020 и 2021 годов</t>
  </si>
  <si>
    <t>Налоговые доходы</t>
  </si>
  <si>
    <t>Неналоговые доходы</t>
  </si>
  <si>
    <t>0610</t>
  </si>
  <si>
    <t>0440</t>
  </si>
  <si>
    <t xml:space="preserve">            Субсидии бюджетам бюджетной системы Российской Федерации (межбюджетные субсидии)</t>
  </si>
  <si>
    <t>Администрация муниципального образования сельское поселение Зареченск Кандалакшского района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</si>
  <si>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</si>
  <si>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Земельный налог с организаций, обладающих земельным участком, расположенным в границах сельских поселений</t>
  </si>
  <si>
    <t xml:space="preserve">            Земельный налог с физических лиц, обладающих земельным участком, расположенным в границах сельских поселений</t>
  </si>
  <si>
    <t>00111105075110000120</t>
  </si>
  <si>
    <t>00111302065100000130</t>
  </si>
  <si>
    <t xml:space="preserve">            Доходы, поступающие в порядке возмещения расходов, понесенных в связи с эксплуатацией имущества сельских поселений</t>
  </si>
  <si>
    <t>0620</t>
  </si>
  <si>
    <t>0710</t>
  </si>
  <si>
    <t xml:space="preserve">            Дотации бюджетам сельских поселений на выравнивание бюджетной обеспеченности</t>
  </si>
  <si>
    <t>0720</t>
  </si>
  <si>
    <t xml:space="preserve">            Прочие субсидии бюджетам сельских поселений</t>
  </si>
  <si>
    <t>Субвенции бюджетам сельских поселений на осуществление первичного воинского учета, где отсутствуют военные коммисариаты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</si>
  <si>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</si>
  <si>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Субвенции бюджетам бюджетной системы Российской Федерации </t>
  </si>
  <si>
    <t>Иные межбюджетные трансферты</t>
  </si>
  <si>
    <t>Приложение к Порядку,                                                                                     утвержденному постановлением 
администрации муниципального 
образования сельское поселение
Зареченск Кандалакшского района 
от 03.06.2016 г. № 76</t>
  </si>
  <si>
    <t>00111700000000000000</t>
  </si>
  <si>
    <t>ПРОЧИЕ НЕНАЛОГОВЫЕ ДОХОДЫ</t>
  </si>
  <si>
    <t>00111701000000000180</t>
  </si>
  <si>
    <t>0011701050100000180</t>
  </si>
  <si>
    <t>Невыясненные поступления</t>
  </si>
  <si>
    <t>Невыясненные поступления, зачисляемые в бюджеты сельских поселений</t>
  </si>
  <si>
    <t>0450</t>
  </si>
  <si>
    <t>00120225555100000150</t>
  </si>
  <si>
    <t>Субсидии бюджетам сельских поселений на реализацию программ формирования современной городской среды</t>
  </si>
  <si>
    <t>00120229999100000150</t>
  </si>
  <si>
    <t>00120230000000000150</t>
  </si>
  <si>
    <t>00120235118000000150</t>
  </si>
  <si>
    <t>00120230024100000150</t>
  </si>
  <si>
    <t>Субвенции бюджетам сельских поселений на выполненине передаваемых полномочий субъектов Российской Федерации</t>
  </si>
  <si>
    <t>00120220000000000150</t>
  </si>
  <si>
    <t>00120240000000000150</t>
  </si>
  <si>
    <t>00120240014100000150</t>
  </si>
  <si>
    <t>00120215001100000150</t>
  </si>
  <si>
    <t>НАЛОГ НА СОВОКУПНЫЙ ДОХОД</t>
  </si>
  <si>
    <t>Налог взимаемый с налогоплательщиков, выбравших в качестве объекта налогообложения доходы</t>
  </si>
  <si>
    <t>0630</t>
  </si>
  <si>
    <t>0810</t>
  </si>
  <si>
    <t>0820</t>
  </si>
  <si>
    <t>1000</t>
  </si>
  <si>
    <t>1010</t>
  </si>
  <si>
    <t>1020</t>
  </si>
  <si>
    <t>1030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</si>
  <si>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</si>
  <si>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</si>
  <si>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0220</t>
  </si>
  <si>
    <t>А.В.Петкевич (81533)60494</t>
  </si>
  <si>
    <t>Реестр источников доходов бюджета муниципального образования сельское поселение Зареченск Кандалакшского района на  2022 год и на плановый период 2023 и 2024 годов</t>
  </si>
  <si>
    <t>Прогноз доходов бюджета на 2021 год (текущий финансовый год)</t>
  </si>
  <si>
    <t>Кассовые поступления в текущем финансовом году                               (по состоянию на 01.11.2021)</t>
  </si>
  <si>
    <t>Оценка исполнения 2021 г. (текущий финансовый год)</t>
  </si>
  <si>
    <t>на 2022 г.  (очередной финансовый год)</t>
  </si>
  <si>
    <t>на 2023 г. (первый год планового периода)</t>
  </si>
  <si>
    <t>на 2024 г. (второй год планового периода)</t>
  </si>
  <si>
    <t xml:space="preserve">            Доходы от сдачи в аренду имущества, составляющего казну сельских поселений (за исключением земельных участков)</t>
  </si>
  <si>
    <t>00111105025100000120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</si>
  <si>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</si>
  <si>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И. о. главы администрации муниципального образования                                                                          И. С. Авдеев</t>
  </si>
  <si>
    <t>00010500000000000000</t>
  </si>
  <si>
    <t>18210501011010000110</t>
  </si>
  <si>
    <t>1040</t>
  </si>
  <si>
    <t>1050</t>
  </si>
  <si>
    <t>1060</t>
  </si>
  <si>
    <t>1070</t>
  </si>
  <si>
    <t>1080</t>
  </si>
  <si>
    <t>1090</t>
  </si>
  <si>
    <t>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</si>
</sst>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2" borderId="0"/>
    <xf numFmtId="0" fontId="7" fillId="0" borderId="8">
      <alignment vertical="top" wrapText="1"/>
    </xf>
    <xf numFmtId="1" fontId="8" fillId="0" borderId="8">
      <alignment vertical="top" wrapText="1"/>
    </xf>
    <xf numFmtId="1" fontId="8" fillId="0" borderId="9">
      <alignment horizontal="center" vertical="top" shrinkToFit="1"/>
    </xf>
    <xf numFmtId="4" fontId="7" fillId="3" borderId="8">
      <alignment horizontal="right" vertical="top" shrinkToFit="1"/>
    </xf>
  </cellStyleXfs>
  <cellXfs count="89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3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" fontId="5" fillId="0" borderId="0" xfId="1" applyNumberFormat="1" applyFont="1" applyFill="1" applyBorder="1" applyAlignment="1">
      <alignment horizontal="right" vertical="top" shrinkToFit="1"/>
    </xf>
    <xf numFmtId="0" fontId="1" fillId="0" borderId="0" xfId="0" applyFo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9" fontId="1" fillId="5" borderId="6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8" fillId="0" borderId="1" xfId="4" applyNumberFormat="1" applyBorder="1" applyAlignment="1" applyProtection="1">
      <alignment horizontal="center" vertical="center" shrinkToFit="1"/>
    </xf>
    <xf numFmtId="49" fontId="8" fillId="0" borderId="1" xfId="4" applyNumberForma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" fontId="8" fillId="5" borderId="1" xfId="4" applyNumberFormat="1" applyFill="1" applyBorder="1" applyAlignment="1" applyProtection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8" fillId="4" borderId="1" xfId="4" applyNumberFormat="1" applyFill="1" applyBorder="1" applyAlignment="1" applyProtection="1">
      <alignment horizontal="center" vertical="center" shrinkToFit="1"/>
    </xf>
    <xf numFmtId="49" fontId="8" fillId="5" borderId="1" xfId="4" applyNumberFormat="1" applyFill="1" applyBorder="1" applyAlignment="1" applyProtection="1">
      <alignment horizontal="center" vertical="center" shrinkToFi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9" fontId="2" fillId="5" borderId="1" xfId="1" applyNumberFormat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0" fillId="0" borderId="11" xfId="2" applyNumberFormat="1" applyFont="1" applyBorder="1" applyAlignment="1" applyProtection="1">
      <alignment vertical="center" wrapText="1"/>
    </xf>
    <xf numFmtId="0" fontId="10" fillId="5" borderId="11" xfId="2" applyNumberFormat="1" applyFont="1" applyFill="1" applyBorder="1" applyAlignment="1" applyProtection="1">
      <alignment vertical="center" wrapText="1"/>
    </xf>
    <xf numFmtId="0" fontId="10" fillId="4" borderId="11" xfId="2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vertical="center"/>
    </xf>
    <xf numFmtId="164" fontId="13" fillId="4" borderId="8" xfId="5" applyNumberFormat="1" applyFont="1" applyFill="1" applyAlignment="1" applyProtection="1">
      <alignment horizontal="right" vertical="center" shrinkToFit="1"/>
    </xf>
    <xf numFmtId="164" fontId="14" fillId="4" borderId="8" xfId="5" applyNumberFormat="1" applyFont="1" applyFill="1" applyAlignment="1" applyProtection="1">
      <alignment horizontal="right" vertical="center" shrinkToFit="1"/>
    </xf>
    <xf numFmtId="164" fontId="12" fillId="5" borderId="10" xfId="5" applyNumberFormat="1" applyFont="1" applyFill="1" applyBorder="1" applyAlignment="1" applyProtection="1">
      <alignment horizontal="right" vertical="center" shrinkToFit="1"/>
    </xf>
    <xf numFmtId="164" fontId="4" fillId="0" borderId="1" xfId="0" applyNumberFormat="1" applyFont="1" applyBorder="1" applyAlignment="1">
      <alignment horizontal="right" vertical="center"/>
    </xf>
    <xf numFmtId="0" fontId="15" fillId="5" borderId="11" xfId="2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" fillId="0" borderId="2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164" fontId="5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49" fontId="8" fillId="0" borderId="1" xfId="4" applyNumberForma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1" xfId="2" applyNumberFormat="1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4" borderId="8" xfId="5" applyNumberFormat="1" applyFont="1" applyFill="1" applyAlignment="1" applyProtection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wrapText="1"/>
    </xf>
    <xf numFmtId="0" fontId="18" fillId="4" borderId="0" xfId="0" applyFont="1" applyFill="1" applyAlignment="1">
      <alignment horizontal="right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</cellXfs>
  <cellStyles count="6">
    <cellStyle name="xl23" xfId="3"/>
    <cellStyle name="xl27" xfId="4"/>
    <cellStyle name="xl40" xfId="2"/>
    <cellStyle name="xl42" xfId="5"/>
    <cellStyle name="Обычный" xfId="0" builtinId="0"/>
    <cellStyle name="Обычный_3 Д_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4"/>
  <sheetViews>
    <sheetView tabSelected="1" topLeftCell="A7" zoomScale="80" zoomScaleNormal="80" workbookViewId="0">
      <pane xSplit="3" ySplit="14" topLeftCell="D21" activePane="bottomRight" state="frozen"/>
      <selection activeCell="A7" sqref="A7"/>
      <selection pane="topRight" activeCell="D7" sqref="D7"/>
      <selection pane="bottomLeft" activeCell="A15" sqref="A15"/>
      <selection pane="bottomRight" activeCell="E22" sqref="E22"/>
    </sheetView>
  </sheetViews>
  <sheetFormatPr defaultRowHeight="15" x14ac:dyDescent="0.25"/>
  <cols>
    <col min="1" max="1" width="11.7109375" customWidth="1"/>
    <col min="2" max="2" width="20" customWidth="1"/>
    <col min="3" max="3" width="22.140625" customWidth="1"/>
    <col min="4" max="4" width="54.85546875" customWidth="1"/>
    <col min="5" max="5" width="25.5703125" customWidth="1"/>
    <col min="6" max="6" width="7.140625" customWidth="1"/>
    <col min="7" max="7" width="13.140625" customWidth="1"/>
    <col min="8" max="8" width="14.5703125" customWidth="1"/>
    <col min="9" max="9" width="12.7109375" customWidth="1"/>
    <col min="10" max="12" width="14.28515625" customWidth="1"/>
    <col min="13" max="13" width="10.85546875" bestFit="1" customWidth="1"/>
    <col min="14" max="14" width="10.5703125" bestFit="1" customWidth="1"/>
  </cols>
  <sheetData>
    <row r="1" spans="1:12" ht="10.5" customHeight="1" x14ac:dyDescent="0.25"/>
    <row r="2" spans="1:12" x14ac:dyDescent="0.25">
      <c r="C2" s="1"/>
      <c r="D2" s="5"/>
      <c r="E2" s="1"/>
      <c r="F2" s="1"/>
      <c r="G2" s="1"/>
      <c r="H2" s="1"/>
      <c r="I2" s="1"/>
      <c r="J2" s="70" t="s">
        <v>53</v>
      </c>
      <c r="K2" s="71"/>
      <c r="L2" s="71"/>
    </row>
    <row r="3" spans="1:12" ht="75" customHeight="1" x14ac:dyDescent="0.25">
      <c r="C3" s="1"/>
      <c r="D3" s="5"/>
      <c r="E3" s="1"/>
      <c r="F3" s="1"/>
      <c r="G3" s="1"/>
      <c r="H3" s="1"/>
      <c r="I3" s="1"/>
      <c r="J3" s="71"/>
      <c r="K3" s="71"/>
      <c r="L3" s="71"/>
    </row>
    <row r="4" spans="1:12" ht="12" customHeight="1" x14ac:dyDescent="0.25">
      <c r="C4" s="1"/>
      <c r="D4" s="4"/>
      <c r="E4" s="1"/>
      <c r="F4" s="1"/>
      <c r="G4" s="1"/>
      <c r="H4" s="1"/>
      <c r="I4" s="1"/>
    </row>
    <row r="5" spans="1:12" ht="15" customHeight="1" x14ac:dyDescent="0.25">
      <c r="C5" s="72" t="s">
        <v>54</v>
      </c>
      <c r="D5" s="72"/>
      <c r="E5" s="72"/>
      <c r="F5" s="72"/>
      <c r="G5" s="72"/>
      <c r="H5" s="72"/>
      <c r="I5" s="72"/>
      <c r="J5" s="72"/>
      <c r="K5" s="72"/>
      <c r="L5" s="72"/>
    </row>
    <row r="7" spans="1:12" ht="36.75" customHeight="1" x14ac:dyDescent="0.3">
      <c r="A7" s="54"/>
      <c r="B7" s="54"/>
      <c r="C7" s="55"/>
      <c r="D7" s="55"/>
      <c r="E7" s="55"/>
      <c r="J7" s="85" t="s">
        <v>76</v>
      </c>
      <c r="K7" s="85"/>
      <c r="L7" s="86"/>
    </row>
    <row r="8" spans="1:12" ht="22.5" customHeight="1" x14ac:dyDescent="0.3">
      <c r="A8" s="54"/>
      <c r="B8" s="54"/>
      <c r="C8" s="55"/>
      <c r="D8" s="55"/>
      <c r="E8" s="55"/>
      <c r="J8" s="85"/>
      <c r="K8" s="85"/>
      <c r="L8" s="86"/>
    </row>
    <row r="9" spans="1:12" ht="18.75" x14ac:dyDescent="0.3">
      <c r="A9" s="54"/>
      <c r="B9" s="54"/>
      <c r="C9" s="55"/>
      <c r="D9" s="55"/>
      <c r="E9" s="55"/>
      <c r="J9" s="86"/>
      <c r="K9" s="86"/>
      <c r="L9" s="86"/>
    </row>
    <row r="10" spans="1:12" ht="14.25" customHeight="1" x14ac:dyDescent="0.3">
      <c r="A10" s="54"/>
      <c r="B10" s="54"/>
      <c r="C10" s="55"/>
      <c r="D10" s="55"/>
      <c r="E10" s="55"/>
      <c r="K10" s="3"/>
      <c r="L10" s="3"/>
    </row>
    <row r="11" spans="1:12" ht="15" customHeight="1" x14ac:dyDescent="0.25">
      <c r="C11" s="72" t="s">
        <v>108</v>
      </c>
      <c r="D11" s="72"/>
      <c r="E11" s="72"/>
      <c r="F11" s="72"/>
      <c r="G11" s="72"/>
      <c r="H11" s="72"/>
      <c r="I11" s="72"/>
      <c r="J11" s="72"/>
      <c r="K11" s="72"/>
      <c r="L11" s="72"/>
    </row>
    <row r="13" spans="1:12" ht="15" customHeight="1" x14ac:dyDescent="0.25">
      <c r="A13" s="76" t="s">
        <v>6</v>
      </c>
      <c r="B13" s="76"/>
      <c r="C13" s="84" t="s">
        <v>60</v>
      </c>
      <c r="D13" s="84"/>
      <c r="E13" s="84"/>
    </row>
    <row r="14" spans="1:12" ht="12" customHeight="1" x14ac:dyDescent="0.25">
      <c r="A14" s="54"/>
      <c r="B14" s="54"/>
      <c r="C14" s="54"/>
      <c r="D14" s="54"/>
      <c r="E14" s="54"/>
    </row>
    <row r="15" spans="1:12" ht="18.75" customHeight="1" x14ac:dyDescent="0.25">
      <c r="A15" s="76" t="s">
        <v>9</v>
      </c>
      <c r="B15" s="76"/>
      <c r="C15" s="56" t="s">
        <v>7</v>
      </c>
      <c r="D15" s="9"/>
      <c r="E15" s="9"/>
    </row>
    <row r="16" spans="1:12" ht="7.5" customHeight="1" x14ac:dyDescent="0.25">
      <c r="A16" s="54"/>
      <c r="B16" s="54"/>
      <c r="C16" s="9"/>
      <c r="D16" s="9"/>
      <c r="E16" s="9"/>
    </row>
    <row r="17" spans="1:18" ht="18.75" customHeight="1" x14ac:dyDescent="0.25">
      <c r="A17" s="76" t="s">
        <v>10</v>
      </c>
      <c r="B17" s="76"/>
      <c r="C17" s="56" t="s">
        <v>8</v>
      </c>
      <c r="D17" s="9"/>
      <c r="E17" s="9"/>
    </row>
    <row r="19" spans="1:18" ht="41.25" customHeight="1" x14ac:dyDescent="0.25">
      <c r="A19" s="73" t="s">
        <v>11</v>
      </c>
      <c r="B19" s="73" t="s">
        <v>0</v>
      </c>
      <c r="C19" s="79" t="s">
        <v>1</v>
      </c>
      <c r="D19" s="80"/>
      <c r="E19" s="73" t="s">
        <v>2</v>
      </c>
      <c r="F19" s="73" t="s">
        <v>14</v>
      </c>
      <c r="G19" s="81" t="s">
        <v>109</v>
      </c>
      <c r="H19" s="73" t="s">
        <v>110</v>
      </c>
      <c r="I19" s="73" t="s">
        <v>111</v>
      </c>
      <c r="J19" s="77" t="s">
        <v>15</v>
      </c>
      <c r="K19" s="77"/>
      <c r="L19" s="77"/>
      <c r="M19" s="1"/>
      <c r="N19" s="1"/>
      <c r="O19" s="1"/>
      <c r="P19" s="1"/>
      <c r="Q19" s="1"/>
      <c r="R19" s="1"/>
    </row>
    <row r="20" spans="1:18" ht="63" customHeight="1" x14ac:dyDescent="0.25">
      <c r="A20" s="74"/>
      <c r="B20" s="74"/>
      <c r="C20" s="11" t="s">
        <v>12</v>
      </c>
      <c r="D20" s="12" t="s">
        <v>13</v>
      </c>
      <c r="E20" s="75"/>
      <c r="F20" s="78"/>
      <c r="G20" s="82"/>
      <c r="H20" s="78"/>
      <c r="I20" s="78"/>
      <c r="J20" s="41" t="s">
        <v>112</v>
      </c>
      <c r="K20" s="41" t="s">
        <v>113</v>
      </c>
      <c r="L20" s="41" t="s">
        <v>114</v>
      </c>
      <c r="M20" s="1"/>
      <c r="N20" s="1"/>
      <c r="O20" s="1"/>
      <c r="P20" s="1"/>
      <c r="Q20" s="1"/>
      <c r="R20" s="1"/>
    </row>
    <row r="21" spans="1:18" ht="12" customHeight="1" x14ac:dyDescent="0.25">
      <c r="A21" s="13">
        <v>1</v>
      </c>
      <c r="B21" s="13">
        <v>2</v>
      </c>
      <c r="C21" s="11">
        <v>3</v>
      </c>
      <c r="D21" s="12">
        <v>4</v>
      </c>
      <c r="E21" s="14">
        <v>5</v>
      </c>
      <c r="F21" s="15">
        <v>6</v>
      </c>
      <c r="G21" s="15">
        <v>7</v>
      </c>
      <c r="H21" s="15">
        <v>8</v>
      </c>
      <c r="I21" s="15">
        <v>9</v>
      </c>
      <c r="J21" s="16">
        <v>10</v>
      </c>
      <c r="K21" s="16">
        <v>11</v>
      </c>
      <c r="L21" s="16">
        <v>12</v>
      </c>
      <c r="M21" s="1"/>
      <c r="N21" s="1"/>
      <c r="O21" s="1"/>
      <c r="P21" s="1"/>
      <c r="Q21" s="1"/>
      <c r="R21" s="1"/>
    </row>
    <row r="22" spans="1:18" ht="15.75" customHeight="1" x14ac:dyDescent="0.25">
      <c r="A22" s="25">
        <v>1</v>
      </c>
      <c r="B22" s="28" t="s">
        <v>55</v>
      </c>
      <c r="C22" s="26"/>
      <c r="D22" s="27"/>
      <c r="E22" s="28"/>
      <c r="F22" s="22" t="s">
        <v>26</v>
      </c>
      <c r="G22" s="48">
        <f t="shared" ref="G22:L22" si="0">G23+G28+G26</f>
        <v>541</v>
      </c>
      <c r="H22" s="48">
        <f t="shared" si="0"/>
        <v>508.59999999999997</v>
      </c>
      <c r="I22" s="48">
        <f t="shared" si="0"/>
        <v>564.79999999999995</v>
      </c>
      <c r="J22" s="48">
        <f t="shared" si="0"/>
        <v>393</v>
      </c>
      <c r="K22" s="48">
        <f t="shared" si="0"/>
        <v>431</v>
      </c>
      <c r="L22" s="48">
        <f t="shared" si="0"/>
        <v>458</v>
      </c>
      <c r="M22" s="1"/>
      <c r="N22" s="1"/>
      <c r="O22" s="1"/>
      <c r="P22" s="1"/>
      <c r="Q22" s="1"/>
      <c r="R22" s="1"/>
    </row>
    <row r="23" spans="1:18" ht="15" customHeight="1" x14ac:dyDescent="0.25">
      <c r="A23" s="25">
        <v>2</v>
      </c>
      <c r="B23" s="29"/>
      <c r="C23" s="30" t="s">
        <v>41</v>
      </c>
      <c r="D23" s="42" t="s">
        <v>16</v>
      </c>
      <c r="E23" s="31"/>
      <c r="F23" s="18" t="s">
        <v>27</v>
      </c>
      <c r="G23" s="52">
        <f t="shared" ref="G23:L23" si="1">G24+G25</f>
        <v>300</v>
      </c>
      <c r="H23" s="52">
        <f t="shared" si="1"/>
        <v>252.79999999999998</v>
      </c>
      <c r="I23" s="52">
        <f t="shared" si="1"/>
        <v>300</v>
      </c>
      <c r="J23" s="49">
        <f t="shared" si="1"/>
        <v>311</v>
      </c>
      <c r="K23" s="49">
        <f t="shared" si="1"/>
        <v>325</v>
      </c>
      <c r="L23" s="49">
        <f t="shared" si="1"/>
        <v>339</v>
      </c>
      <c r="M23" s="1"/>
      <c r="N23" s="1"/>
      <c r="O23" s="1"/>
      <c r="P23" s="1"/>
      <c r="Q23" s="1"/>
      <c r="R23" s="1"/>
    </row>
    <row r="24" spans="1:18" s="3" customFormat="1" ht="80.25" customHeight="1" x14ac:dyDescent="0.25">
      <c r="A24" s="25">
        <v>3</v>
      </c>
      <c r="B24" s="29"/>
      <c r="C24" s="30" t="s">
        <v>40</v>
      </c>
      <c r="D24" s="42" t="s">
        <v>17</v>
      </c>
      <c r="E24" s="12" t="s">
        <v>3</v>
      </c>
      <c r="F24" s="18" t="s">
        <v>28</v>
      </c>
      <c r="G24" s="19">
        <v>300</v>
      </c>
      <c r="H24" s="19">
        <v>252.6</v>
      </c>
      <c r="I24" s="19">
        <v>299.8</v>
      </c>
      <c r="J24" s="50">
        <v>311</v>
      </c>
      <c r="K24" s="50">
        <v>325</v>
      </c>
      <c r="L24" s="50">
        <v>339</v>
      </c>
      <c r="M24" s="2"/>
      <c r="N24" s="2"/>
      <c r="O24" s="2"/>
      <c r="P24" s="2"/>
      <c r="Q24" s="2"/>
      <c r="R24" s="2"/>
    </row>
    <row r="25" spans="1:18" s="61" customFormat="1" ht="57" customHeight="1" x14ac:dyDescent="0.25">
      <c r="A25" s="62">
        <v>4</v>
      </c>
      <c r="B25" s="29"/>
      <c r="C25" s="30" t="s">
        <v>104</v>
      </c>
      <c r="D25" s="42" t="s">
        <v>105</v>
      </c>
      <c r="E25" s="12" t="s">
        <v>3</v>
      </c>
      <c r="F25" s="18" t="s">
        <v>106</v>
      </c>
      <c r="G25" s="19">
        <v>0</v>
      </c>
      <c r="H25" s="19">
        <v>0.2</v>
      </c>
      <c r="I25" s="19">
        <v>0.2</v>
      </c>
      <c r="J25" s="50">
        <v>0</v>
      </c>
      <c r="K25" s="50">
        <v>0</v>
      </c>
      <c r="L25" s="50">
        <v>0</v>
      </c>
      <c r="M25" s="2"/>
      <c r="N25" s="2"/>
      <c r="O25" s="2"/>
      <c r="P25" s="2"/>
      <c r="Q25" s="2"/>
      <c r="R25" s="2"/>
    </row>
    <row r="26" spans="1:18" s="59" customFormat="1" ht="20.25" customHeight="1" x14ac:dyDescent="0.25">
      <c r="A26" s="58">
        <v>5</v>
      </c>
      <c r="B26" s="29"/>
      <c r="C26" s="30" t="s">
        <v>119</v>
      </c>
      <c r="D26" s="42" t="s">
        <v>95</v>
      </c>
      <c r="E26" s="12"/>
      <c r="F26" s="18" t="s">
        <v>29</v>
      </c>
      <c r="G26" s="52">
        <f>G27</f>
        <v>190</v>
      </c>
      <c r="H26" s="52">
        <f t="shared" ref="H26:L26" si="2">H27</f>
        <v>213.8</v>
      </c>
      <c r="I26" s="52">
        <f t="shared" si="2"/>
        <v>213.8</v>
      </c>
      <c r="J26" s="52">
        <f t="shared" si="2"/>
        <v>40</v>
      </c>
      <c r="K26" s="52">
        <f t="shared" si="2"/>
        <v>64</v>
      </c>
      <c r="L26" s="52">
        <f t="shared" si="2"/>
        <v>77</v>
      </c>
      <c r="M26" s="2"/>
      <c r="N26" s="2"/>
      <c r="O26" s="2"/>
      <c r="P26" s="2"/>
      <c r="Q26" s="2"/>
      <c r="R26" s="2"/>
    </row>
    <row r="27" spans="1:18" s="59" customFormat="1" ht="36.75" customHeight="1" x14ac:dyDescent="0.25">
      <c r="A27" s="58">
        <v>6</v>
      </c>
      <c r="B27" s="29"/>
      <c r="C27" s="30" t="s">
        <v>120</v>
      </c>
      <c r="D27" s="42" t="s">
        <v>96</v>
      </c>
      <c r="E27" s="12" t="s">
        <v>3</v>
      </c>
      <c r="F27" s="18" t="s">
        <v>30</v>
      </c>
      <c r="G27" s="19">
        <v>190</v>
      </c>
      <c r="H27" s="19">
        <v>213.8</v>
      </c>
      <c r="I27" s="19">
        <v>213.8</v>
      </c>
      <c r="J27" s="50">
        <v>40</v>
      </c>
      <c r="K27" s="50">
        <v>64</v>
      </c>
      <c r="L27" s="50">
        <v>77</v>
      </c>
      <c r="M27" s="2"/>
      <c r="N27" s="2"/>
      <c r="O27" s="2"/>
      <c r="P27" s="2"/>
      <c r="Q27" s="2"/>
      <c r="R27" s="2"/>
    </row>
    <row r="28" spans="1:18" ht="15" customHeight="1" x14ac:dyDescent="0.25">
      <c r="A28" s="45">
        <v>7</v>
      </c>
      <c r="B28" s="29"/>
      <c r="C28" s="30" t="s">
        <v>43</v>
      </c>
      <c r="D28" s="42" t="s">
        <v>18</v>
      </c>
      <c r="E28" s="12"/>
      <c r="F28" s="18" t="s">
        <v>31</v>
      </c>
      <c r="G28" s="60">
        <f>G29+G32+G33</f>
        <v>51</v>
      </c>
      <c r="H28" s="60">
        <f>H29+H32+H33</f>
        <v>42</v>
      </c>
      <c r="I28" s="60">
        <f>I29+I32+I33</f>
        <v>51</v>
      </c>
      <c r="J28" s="60">
        <f>J29+J32+J33</f>
        <v>42</v>
      </c>
      <c r="K28" s="60">
        <f t="shared" ref="K28:L28" si="3">K29+K32+K33</f>
        <v>42</v>
      </c>
      <c r="L28" s="60">
        <f t="shared" si="3"/>
        <v>42</v>
      </c>
    </row>
    <row r="29" spans="1:18" ht="15" customHeight="1" x14ac:dyDescent="0.25">
      <c r="A29" s="45">
        <v>8</v>
      </c>
      <c r="B29" s="29"/>
      <c r="C29" s="30" t="s">
        <v>52</v>
      </c>
      <c r="D29" s="42" t="s">
        <v>19</v>
      </c>
      <c r="E29" s="12"/>
      <c r="F29" s="18" t="s">
        <v>32</v>
      </c>
      <c r="G29" s="19">
        <f>G30</f>
        <v>34</v>
      </c>
      <c r="H29" s="19">
        <f t="shared" ref="H29:L29" si="4">H30</f>
        <v>31.3</v>
      </c>
      <c r="I29" s="19">
        <f t="shared" si="4"/>
        <v>34</v>
      </c>
      <c r="J29" s="19">
        <f t="shared" si="4"/>
        <v>25</v>
      </c>
      <c r="K29" s="19">
        <f t="shared" si="4"/>
        <v>25</v>
      </c>
      <c r="L29" s="19">
        <f t="shared" si="4"/>
        <v>25</v>
      </c>
    </row>
    <row r="30" spans="1:18" ht="41.25" customHeight="1" x14ac:dyDescent="0.25">
      <c r="A30" s="45">
        <v>9</v>
      </c>
      <c r="B30" s="29"/>
      <c r="C30" s="30" t="s">
        <v>42</v>
      </c>
      <c r="D30" s="42" t="s">
        <v>61</v>
      </c>
      <c r="E30" s="12" t="s">
        <v>3</v>
      </c>
      <c r="F30" s="18" t="s">
        <v>33</v>
      </c>
      <c r="G30" s="19">
        <v>34</v>
      </c>
      <c r="H30" s="19">
        <v>31.3</v>
      </c>
      <c r="I30" s="19">
        <v>34</v>
      </c>
      <c r="J30" s="19">
        <v>25</v>
      </c>
      <c r="K30" s="19">
        <v>25</v>
      </c>
      <c r="L30" s="19">
        <v>25</v>
      </c>
    </row>
    <row r="31" spans="1:18" ht="15" customHeight="1" x14ac:dyDescent="0.25">
      <c r="A31" s="45">
        <v>10</v>
      </c>
      <c r="B31" s="29"/>
      <c r="C31" s="30" t="s">
        <v>44</v>
      </c>
      <c r="D31" s="42" t="s">
        <v>20</v>
      </c>
      <c r="E31" s="12"/>
      <c r="F31" s="18" t="s">
        <v>34</v>
      </c>
      <c r="G31" s="19">
        <f>G32+G33</f>
        <v>17</v>
      </c>
      <c r="H31" s="19">
        <f t="shared" ref="H31:L31" si="5">H32+H33</f>
        <v>10.7</v>
      </c>
      <c r="I31" s="19">
        <f t="shared" si="5"/>
        <v>17</v>
      </c>
      <c r="J31" s="19">
        <f t="shared" si="5"/>
        <v>17</v>
      </c>
      <c r="K31" s="19">
        <f t="shared" si="5"/>
        <v>17</v>
      </c>
      <c r="L31" s="19">
        <f t="shared" si="5"/>
        <v>17</v>
      </c>
    </row>
    <row r="32" spans="1:18" ht="37.5" customHeight="1" x14ac:dyDescent="0.25">
      <c r="A32" s="45">
        <v>11</v>
      </c>
      <c r="B32" s="29"/>
      <c r="C32" s="30" t="s">
        <v>45</v>
      </c>
      <c r="D32" s="42" t="s">
        <v>62</v>
      </c>
      <c r="E32" s="12" t="s">
        <v>3</v>
      </c>
      <c r="F32" s="18" t="s">
        <v>58</v>
      </c>
      <c r="G32" s="19">
        <v>5</v>
      </c>
      <c r="H32" s="20">
        <v>5.2</v>
      </c>
      <c r="I32" s="19">
        <v>5</v>
      </c>
      <c r="J32" s="50">
        <v>5</v>
      </c>
      <c r="K32" s="50">
        <v>5</v>
      </c>
      <c r="L32" s="50">
        <v>5</v>
      </c>
    </row>
    <row r="33" spans="1:13" ht="42" customHeight="1" x14ac:dyDescent="0.25">
      <c r="A33" s="45">
        <v>12</v>
      </c>
      <c r="B33" s="29"/>
      <c r="C33" s="30" t="s">
        <v>46</v>
      </c>
      <c r="D33" s="42" t="s">
        <v>63</v>
      </c>
      <c r="E33" s="12" t="s">
        <v>3</v>
      </c>
      <c r="F33" s="18" t="s">
        <v>83</v>
      </c>
      <c r="G33" s="19">
        <v>12</v>
      </c>
      <c r="H33" s="19">
        <v>5.5</v>
      </c>
      <c r="I33" s="19">
        <v>12</v>
      </c>
      <c r="J33" s="50">
        <v>12</v>
      </c>
      <c r="K33" s="50">
        <v>12</v>
      </c>
      <c r="L33" s="50">
        <v>12</v>
      </c>
    </row>
    <row r="34" spans="1:13" ht="14.25" customHeight="1" x14ac:dyDescent="0.25">
      <c r="A34" s="45">
        <v>13</v>
      </c>
      <c r="B34" s="28" t="s">
        <v>56</v>
      </c>
      <c r="C34" s="33"/>
      <c r="D34" s="43"/>
      <c r="E34" s="23"/>
      <c r="F34" s="24" t="s">
        <v>35</v>
      </c>
      <c r="G34" s="51">
        <f>G35+G39+G42</f>
        <v>305.10000000000002</v>
      </c>
      <c r="H34" s="51">
        <f t="shared" ref="H34:L34" si="6">H35+H39+H42</f>
        <v>234.9</v>
      </c>
      <c r="I34" s="51">
        <f t="shared" si="6"/>
        <v>305.10000000000002</v>
      </c>
      <c r="J34" s="51">
        <f t="shared" si="6"/>
        <v>282.60000000000002</v>
      </c>
      <c r="K34" s="51">
        <f t="shared" si="6"/>
        <v>286.10000000000002</v>
      </c>
      <c r="L34" s="51">
        <f t="shared" si="6"/>
        <v>289.7</v>
      </c>
    </row>
    <row r="35" spans="1:13" ht="41.25" customHeight="1" x14ac:dyDescent="0.25">
      <c r="A35" s="45">
        <v>14</v>
      </c>
      <c r="B35" s="29"/>
      <c r="C35" s="30" t="s">
        <v>47</v>
      </c>
      <c r="D35" s="42" t="s">
        <v>21</v>
      </c>
      <c r="E35" s="34"/>
      <c r="F35" s="18" t="s">
        <v>36</v>
      </c>
      <c r="G35" s="60">
        <f>G36</f>
        <v>223.7</v>
      </c>
      <c r="H35" s="60">
        <f t="shared" ref="H35:L35" si="7">H36</f>
        <v>144.70000000000002</v>
      </c>
      <c r="I35" s="60">
        <f t="shared" si="7"/>
        <v>218</v>
      </c>
      <c r="J35" s="60">
        <f t="shared" si="7"/>
        <v>193.10000000000002</v>
      </c>
      <c r="K35" s="60">
        <f t="shared" si="7"/>
        <v>193.1</v>
      </c>
      <c r="L35" s="60">
        <f t="shared" si="7"/>
        <v>193.1</v>
      </c>
    </row>
    <row r="36" spans="1:13" ht="96" customHeight="1" x14ac:dyDescent="0.25">
      <c r="A36" s="45">
        <v>15</v>
      </c>
      <c r="B36" s="29"/>
      <c r="C36" s="30" t="s">
        <v>51</v>
      </c>
      <c r="D36" s="42" t="s">
        <v>22</v>
      </c>
      <c r="E36" s="32"/>
      <c r="F36" s="18" t="s">
        <v>57</v>
      </c>
      <c r="G36" s="21">
        <f>G38+G37</f>
        <v>223.7</v>
      </c>
      <c r="H36" s="21">
        <f t="shared" ref="H36:L36" si="8">H38+H37</f>
        <v>144.70000000000002</v>
      </c>
      <c r="I36" s="21">
        <f t="shared" si="8"/>
        <v>218</v>
      </c>
      <c r="J36" s="50">
        <f t="shared" si="8"/>
        <v>193.10000000000002</v>
      </c>
      <c r="K36" s="50">
        <f t="shared" si="8"/>
        <v>193.1</v>
      </c>
      <c r="L36" s="50">
        <f t="shared" si="8"/>
        <v>193.1</v>
      </c>
      <c r="M36" s="17"/>
    </row>
    <row r="37" spans="1:13" ht="96" customHeight="1" x14ac:dyDescent="0.25">
      <c r="A37" s="69">
        <v>16</v>
      </c>
      <c r="B37" s="29"/>
      <c r="C37" s="30" t="s">
        <v>116</v>
      </c>
      <c r="D37" s="42" t="s">
        <v>117</v>
      </c>
      <c r="E37" s="32" t="s">
        <v>60</v>
      </c>
      <c r="F37" s="18" t="s">
        <v>67</v>
      </c>
      <c r="G37" s="21">
        <v>0</v>
      </c>
      <c r="H37" s="21">
        <v>1.3</v>
      </c>
      <c r="I37" s="21">
        <v>1.3</v>
      </c>
      <c r="J37" s="50">
        <v>68.400000000000006</v>
      </c>
      <c r="K37" s="50">
        <v>0</v>
      </c>
      <c r="L37" s="50">
        <v>0</v>
      </c>
      <c r="M37" s="17"/>
    </row>
    <row r="38" spans="1:13" ht="72.75" customHeight="1" x14ac:dyDescent="0.25">
      <c r="A38" s="45">
        <v>17</v>
      </c>
      <c r="B38" s="29"/>
      <c r="C38" s="30" t="s">
        <v>64</v>
      </c>
      <c r="D38" s="42" t="s">
        <v>115</v>
      </c>
      <c r="E38" s="32" t="s">
        <v>60</v>
      </c>
      <c r="F38" s="18" t="s">
        <v>97</v>
      </c>
      <c r="G38" s="19">
        <v>223.7</v>
      </c>
      <c r="H38" s="19">
        <v>143.4</v>
      </c>
      <c r="I38" s="19">
        <v>216.7</v>
      </c>
      <c r="J38" s="50">
        <v>124.7</v>
      </c>
      <c r="K38" s="50">
        <v>193.1</v>
      </c>
      <c r="L38" s="50">
        <v>193.1</v>
      </c>
    </row>
    <row r="39" spans="1:13" ht="29.25" customHeight="1" x14ac:dyDescent="0.25">
      <c r="A39" s="45">
        <v>18</v>
      </c>
      <c r="B39" s="29"/>
      <c r="C39" s="30" t="s">
        <v>48</v>
      </c>
      <c r="D39" s="42" t="s">
        <v>23</v>
      </c>
      <c r="E39" s="32"/>
      <c r="F39" s="18" t="s">
        <v>37</v>
      </c>
      <c r="G39" s="60">
        <f>G41</f>
        <v>81.400000000000006</v>
      </c>
      <c r="H39" s="60">
        <f t="shared" ref="H39:L39" si="9">H41</f>
        <v>87.1</v>
      </c>
      <c r="I39" s="60">
        <f t="shared" si="9"/>
        <v>87.1</v>
      </c>
      <c r="J39" s="60">
        <f t="shared" si="9"/>
        <v>89.5</v>
      </c>
      <c r="K39" s="60">
        <f t="shared" si="9"/>
        <v>93</v>
      </c>
      <c r="L39" s="60">
        <f t="shared" si="9"/>
        <v>96.6</v>
      </c>
    </row>
    <row r="40" spans="1:13" ht="24.75" customHeight="1" x14ac:dyDescent="0.25">
      <c r="A40" s="45">
        <v>19</v>
      </c>
      <c r="B40" s="29"/>
      <c r="C40" s="30" t="s">
        <v>49</v>
      </c>
      <c r="D40" s="42" t="s">
        <v>24</v>
      </c>
      <c r="E40" s="32"/>
      <c r="F40" s="18" t="s">
        <v>68</v>
      </c>
      <c r="G40" s="19">
        <f>G41</f>
        <v>81.400000000000006</v>
      </c>
      <c r="H40" s="19">
        <f t="shared" ref="H40:L40" si="10">H41</f>
        <v>87.1</v>
      </c>
      <c r="I40" s="19">
        <f t="shared" si="10"/>
        <v>87.1</v>
      </c>
      <c r="J40" s="50">
        <f t="shared" si="10"/>
        <v>89.5</v>
      </c>
      <c r="K40" s="50">
        <f t="shared" si="10"/>
        <v>93</v>
      </c>
      <c r="L40" s="50">
        <f t="shared" si="10"/>
        <v>96.6</v>
      </c>
    </row>
    <row r="41" spans="1:13" ht="72" customHeight="1" x14ac:dyDescent="0.25">
      <c r="A41" s="45">
        <v>20</v>
      </c>
      <c r="B41" s="29"/>
      <c r="C41" s="30" t="s">
        <v>65</v>
      </c>
      <c r="D41" s="42" t="s">
        <v>66</v>
      </c>
      <c r="E41" s="32" t="s">
        <v>60</v>
      </c>
      <c r="F41" s="18" t="s">
        <v>70</v>
      </c>
      <c r="G41" s="19">
        <v>81.400000000000006</v>
      </c>
      <c r="H41" s="19">
        <v>87.1</v>
      </c>
      <c r="I41" s="19">
        <v>87.1</v>
      </c>
      <c r="J41" s="50">
        <v>89.5</v>
      </c>
      <c r="K41" s="50">
        <v>93</v>
      </c>
      <c r="L41" s="50">
        <v>96.6</v>
      </c>
    </row>
    <row r="42" spans="1:13" ht="26.25" customHeight="1" x14ac:dyDescent="0.25">
      <c r="A42" s="58">
        <v>21</v>
      </c>
      <c r="B42" s="35"/>
      <c r="C42" s="35" t="s">
        <v>77</v>
      </c>
      <c r="D42" s="44" t="s">
        <v>78</v>
      </c>
      <c r="E42" s="32"/>
      <c r="F42" s="18" t="s">
        <v>38</v>
      </c>
      <c r="G42" s="60">
        <v>0</v>
      </c>
      <c r="H42" s="60">
        <f>H43</f>
        <v>3.1</v>
      </c>
      <c r="I42" s="60">
        <v>0</v>
      </c>
      <c r="J42" s="68">
        <v>0</v>
      </c>
      <c r="K42" s="68">
        <v>0</v>
      </c>
      <c r="L42" s="68">
        <v>0</v>
      </c>
    </row>
    <row r="43" spans="1:13" ht="24" customHeight="1" x14ac:dyDescent="0.25">
      <c r="A43" s="58">
        <v>22</v>
      </c>
      <c r="B43" s="35"/>
      <c r="C43" s="35" t="s">
        <v>79</v>
      </c>
      <c r="D43" s="44" t="s">
        <v>81</v>
      </c>
      <c r="E43" s="32"/>
      <c r="F43" s="18" t="s">
        <v>98</v>
      </c>
      <c r="G43" s="19">
        <v>0</v>
      </c>
      <c r="H43" s="19">
        <f>H44</f>
        <v>3.1</v>
      </c>
      <c r="I43" s="19">
        <v>0</v>
      </c>
      <c r="J43" s="50">
        <v>0</v>
      </c>
      <c r="K43" s="50">
        <v>0</v>
      </c>
      <c r="L43" s="50">
        <v>0</v>
      </c>
    </row>
    <row r="44" spans="1:13" ht="80.25" customHeight="1" x14ac:dyDescent="0.25">
      <c r="A44" s="58">
        <v>23</v>
      </c>
      <c r="B44" s="35"/>
      <c r="C44" s="35" t="s">
        <v>80</v>
      </c>
      <c r="D44" s="44" t="s">
        <v>82</v>
      </c>
      <c r="E44" s="32" t="s">
        <v>60</v>
      </c>
      <c r="F44" s="18" t="s">
        <v>99</v>
      </c>
      <c r="G44" s="19">
        <v>0</v>
      </c>
      <c r="H44" s="19">
        <v>3.1</v>
      </c>
      <c r="I44" s="19">
        <v>0</v>
      </c>
      <c r="J44" s="50">
        <v>0</v>
      </c>
      <c r="K44" s="50">
        <v>0</v>
      </c>
      <c r="L44" s="50">
        <v>0</v>
      </c>
    </row>
    <row r="45" spans="1:13" ht="34.5" customHeight="1" x14ac:dyDescent="0.25">
      <c r="A45" s="47">
        <v>24</v>
      </c>
      <c r="B45" s="28" t="s">
        <v>4</v>
      </c>
      <c r="C45" s="36"/>
      <c r="D45" s="53"/>
      <c r="E45" s="37"/>
      <c r="F45" s="24" t="s">
        <v>39</v>
      </c>
      <c r="G45" s="46">
        <f>G46</f>
        <v>22643.599999999999</v>
      </c>
      <c r="H45" s="46">
        <f t="shared" ref="H45:L45" si="11">H46</f>
        <v>18393</v>
      </c>
      <c r="I45" s="46">
        <f t="shared" si="11"/>
        <v>22640.6</v>
      </c>
      <c r="J45" s="46">
        <f t="shared" si="11"/>
        <v>49602.840000000004</v>
      </c>
      <c r="K45" s="46">
        <f t="shared" si="11"/>
        <v>20491.400000000001</v>
      </c>
      <c r="L45" s="46">
        <f t="shared" si="11"/>
        <v>21769.899999999998</v>
      </c>
    </row>
    <row r="46" spans="1:13" ht="44.25" customHeight="1" x14ac:dyDescent="0.25">
      <c r="A46" s="45">
        <v>25</v>
      </c>
      <c r="C46" s="63" t="s">
        <v>50</v>
      </c>
      <c r="D46" s="66" t="s">
        <v>25</v>
      </c>
      <c r="E46" s="64"/>
      <c r="F46" s="65" t="s">
        <v>100</v>
      </c>
      <c r="G46" s="67">
        <f>G47+G48+G51+G54</f>
        <v>22643.599999999999</v>
      </c>
      <c r="H46" s="67">
        <f t="shared" ref="H46:L46" si="12">H47+H48+H51+H54</f>
        <v>18393</v>
      </c>
      <c r="I46" s="67">
        <f t="shared" si="12"/>
        <v>22640.6</v>
      </c>
      <c r="J46" s="67">
        <f t="shared" si="12"/>
        <v>49602.840000000004</v>
      </c>
      <c r="K46" s="67">
        <f t="shared" si="12"/>
        <v>20491.400000000001</v>
      </c>
      <c r="L46" s="67">
        <f t="shared" si="12"/>
        <v>21769.899999999998</v>
      </c>
      <c r="M46" s="17"/>
    </row>
    <row r="47" spans="1:13" ht="75.75" customHeight="1" x14ac:dyDescent="0.25">
      <c r="A47" s="45">
        <v>26</v>
      </c>
      <c r="B47" s="29"/>
      <c r="C47" s="30" t="s">
        <v>94</v>
      </c>
      <c r="D47" s="42" t="s">
        <v>69</v>
      </c>
      <c r="E47" s="32" t="s">
        <v>60</v>
      </c>
      <c r="F47" s="18" t="s">
        <v>101</v>
      </c>
      <c r="G47" s="19">
        <v>14680.8</v>
      </c>
      <c r="H47" s="19">
        <v>12817.1</v>
      </c>
      <c r="I47" s="19">
        <v>14680.8</v>
      </c>
      <c r="J47" s="50">
        <v>15504.04</v>
      </c>
      <c r="K47" s="50">
        <v>15845</v>
      </c>
      <c r="L47" s="50">
        <v>16892</v>
      </c>
      <c r="M47" s="17"/>
    </row>
    <row r="48" spans="1:13" ht="75.75" customHeight="1" x14ac:dyDescent="0.25">
      <c r="A48" s="45">
        <v>27</v>
      </c>
      <c r="B48" s="29"/>
      <c r="C48" s="30" t="s">
        <v>91</v>
      </c>
      <c r="D48" s="42" t="s">
        <v>59</v>
      </c>
      <c r="E48" s="32" t="s">
        <v>60</v>
      </c>
      <c r="F48" s="18" t="s">
        <v>102</v>
      </c>
      <c r="G48" s="19">
        <f>G49+G50</f>
        <v>3110</v>
      </c>
      <c r="H48" s="19">
        <f t="shared" ref="H48:L48" si="13">H49+H50</f>
        <v>2684.7</v>
      </c>
      <c r="I48" s="19">
        <f t="shared" si="13"/>
        <v>3110</v>
      </c>
      <c r="J48" s="50">
        <f t="shared" si="13"/>
        <v>29038.6</v>
      </c>
      <c r="K48" s="50">
        <f t="shared" si="13"/>
        <v>4205.8999999999996</v>
      </c>
      <c r="L48" s="50">
        <f t="shared" si="13"/>
        <v>4428.8</v>
      </c>
      <c r="M48" s="17"/>
    </row>
    <row r="49" spans="1:13" ht="75.75" customHeight="1" x14ac:dyDescent="0.25">
      <c r="A49" s="58">
        <v>28</v>
      </c>
      <c r="B49" s="29"/>
      <c r="C49" s="30" t="s">
        <v>84</v>
      </c>
      <c r="D49" s="42" t="s">
        <v>85</v>
      </c>
      <c r="E49" s="32" t="s">
        <v>60</v>
      </c>
      <c r="F49" s="18" t="s">
        <v>103</v>
      </c>
      <c r="G49" s="19">
        <v>0</v>
      </c>
      <c r="H49" s="19">
        <v>0</v>
      </c>
      <c r="I49" s="19">
        <v>0</v>
      </c>
      <c r="J49" s="50">
        <v>0</v>
      </c>
      <c r="K49" s="50">
        <v>0</v>
      </c>
      <c r="L49" s="50">
        <v>0</v>
      </c>
      <c r="M49" s="17"/>
    </row>
    <row r="50" spans="1:13" ht="75.75" customHeight="1" x14ac:dyDescent="0.25">
      <c r="A50" s="45">
        <v>29</v>
      </c>
      <c r="B50" s="29"/>
      <c r="C50" s="30" t="s">
        <v>86</v>
      </c>
      <c r="D50" s="42" t="s">
        <v>71</v>
      </c>
      <c r="E50" s="32" t="s">
        <v>60</v>
      </c>
      <c r="F50" s="18" t="s">
        <v>121</v>
      </c>
      <c r="G50" s="19">
        <v>3110</v>
      </c>
      <c r="H50" s="19">
        <v>2684.7</v>
      </c>
      <c r="I50" s="19">
        <v>3110</v>
      </c>
      <c r="J50" s="50">
        <v>29038.6</v>
      </c>
      <c r="K50" s="50">
        <v>4205.8999999999996</v>
      </c>
      <c r="L50" s="50">
        <v>4428.8</v>
      </c>
    </row>
    <row r="51" spans="1:13" ht="75.75" customHeight="1" x14ac:dyDescent="0.25">
      <c r="A51" s="57">
        <v>30</v>
      </c>
      <c r="B51" s="29"/>
      <c r="C51" s="30" t="s">
        <v>87</v>
      </c>
      <c r="D51" s="42" t="s">
        <v>74</v>
      </c>
      <c r="E51" s="32" t="s">
        <v>60</v>
      </c>
      <c r="F51" s="18" t="s">
        <v>122</v>
      </c>
      <c r="G51" s="19">
        <f>G52+G53</f>
        <v>219.8</v>
      </c>
      <c r="H51" s="19">
        <f t="shared" ref="H51:I51" si="14">H52+H53</f>
        <v>171.2</v>
      </c>
      <c r="I51" s="19">
        <f t="shared" si="14"/>
        <v>216.8</v>
      </c>
      <c r="J51" s="50">
        <f t="shared" ref="J51" si="15">J52+J53</f>
        <v>432.4</v>
      </c>
      <c r="K51" s="50">
        <f t="shared" ref="K51" si="16">K52+K53</f>
        <v>440.5</v>
      </c>
      <c r="L51" s="50">
        <f t="shared" ref="L51" si="17">L52+L53</f>
        <v>449.1</v>
      </c>
    </row>
    <row r="52" spans="1:13" ht="75.75" customHeight="1" x14ac:dyDescent="0.25">
      <c r="A52" s="58">
        <v>31</v>
      </c>
      <c r="B52" s="29"/>
      <c r="C52" s="30" t="s">
        <v>89</v>
      </c>
      <c r="D52" s="42" t="s">
        <v>90</v>
      </c>
      <c r="E52" s="32" t="s">
        <v>60</v>
      </c>
      <c r="F52" s="18" t="s">
        <v>123</v>
      </c>
      <c r="G52" s="19">
        <v>25.5</v>
      </c>
      <c r="H52" s="19">
        <v>4</v>
      </c>
      <c r="I52" s="19">
        <v>22.5</v>
      </c>
      <c r="J52" s="50">
        <v>231.7</v>
      </c>
      <c r="K52" s="50">
        <v>232.8</v>
      </c>
      <c r="L52" s="50">
        <v>233.9</v>
      </c>
    </row>
    <row r="53" spans="1:13" ht="75.75" customHeight="1" x14ac:dyDescent="0.25">
      <c r="A53" s="57">
        <v>32</v>
      </c>
      <c r="B53" s="29"/>
      <c r="C53" s="30" t="s">
        <v>88</v>
      </c>
      <c r="D53" s="42" t="s">
        <v>72</v>
      </c>
      <c r="E53" s="32" t="s">
        <v>60</v>
      </c>
      <c r="F53" s="18" t="s">
        <v>124</v>
      </c>
      <c r="G53" s="19">
        <v>194.3</v>
      </c>
      <c r="H53" s="19">
        <v>167.2</v>
      </c>
      <c r="I53" s="19">
        <v>194.3</v>
      </c>
      <c r="J53" s="50">
        <v>200.7</v>
      </c>
      <c r="K53" s="50">
        <v>207.7</v>
      </c>
      <c r="L53" s="50">
        <v>215.2</v>
      </c>
    </row>
    <row r="54" spans="1:13" ht="75.75" customHeight="1" x14ac:dyDescent="0.25">
      <c r="A54" s="57">
        <v>33</v>
      </c>
      <c r="B54" s="29"/>
      <c r="C54" s="30" t="s">
        <v>92</v>
      </c>
      <c r="D54" s="42" t="s">
        <v>75</v>
      </c>
      <c r="E54" s="32" t="s">
        <v>60</v>
      </c>
      <c r="F54" s="18" t="s">
        <v>125</v>
      </c>
      <c r="G54" s="19">
        <f>G55</f>
        <v>4633</v>
      </c>
      <c r="H54" s="19">
        <f t="shared" ref="H54:L54" si="18">H55</f>
        <v>2720</v>
      </c>
      <c r="I54" s="19">
        <f t="shared" si="18"/>
        <v>4633</v>
      </c>
      <c r="J54" s="50">
        <f t="shared" si="18"/>
        <v>4627.8</v>
      </c>
      <c r="K54" s="50">
        <f t="shared" si="18"/>
        <v>0</v>
      </c>
      <c r="L54" s="50">
        <f t="shared" si="18"/>
        <v>0</v>
      </c>
      <c r="M54" s="17"/>
    </row>
    <row r="55" spans="1:13" ht="75.75" customHeight="1" x14ac:dyDescent="0.25">
      <c r="A55" s="45">
        <v>34</v>
      </c>
      <c r="B55" s="29"/>
      <c r="C55" s="30" t="s">
        <v>93</v>
      </c>
      <c r="D55" s="42" t="s">
        <v>73</v>
      </c>
      <c r="E55" s="32" t="s">
        <v>60</v>
      </c>
      <c r="F55" s="18" t="s">
        <v>126</v>
      </c>
      <c r="G55" s="19">
        <v>4633</v>
      </c>
      <c r="H55" s="19">
        <v>2720</v>
      </c>
      <c r="I55" s="19">
        <v>4633</v>
      </c>
      <c r="J55" s="50">
        <v>4627.8</v>
      </c>
      <c r="K55" s="50">
        <v>0</v>
      </c>
      <c r="L55" s="50">
        <v>0</v>
      </c>
    </row>
    <row r="56" spans="1:13" ht="14.25" customHeight="1" x14ac:dyDescent="0.25">
      <c r="A56" s="45">
        <v>35</v>
      </c>
      <c r="B56" s="38"/>
      <c r="C56" s="39"/>
      <c r="D56" s="40"/>
      <c r="E56" s="40" t="s">
        <v>5</v>
      </c>
      <c r="F56" s="24" t="s">
        <v>127</v>
      </c>
      <c r="G56" s="48">
        <f t="shared" ref="G56:L56" si="19">G22+G34+G45</f>
        <v>23489.699999999997</v>
      </c>
      <c r="H56" s="48">
        <f t="shared" si="19"/>
        <v>19136.5</v>
      </c>
      <c r="I56" s="48">
        <f t="shared" si="19"/>
        <v>23510.5</v>
      </c>
      <c r="J56" s="48">
        <f t="shared" si="19"/>
        <v>50278.44</v>
      </c>
      <c r="K56" s="48">
        <f t="shared" si="19"/>
        <v>21208.5</v>
      </c>
      <c r="L56" s="48">
        <f t="shared" si="19"/>
        <v>22517.599999999999</v>
      </c>
    </row>
    <row r="57" spans="1:13" x14ac:dyDescent="0.25">
      <c r="C57" s="1"/>
      <c r="D57" s="4"/>
      <c r="E57" s="1"/>
      <c r="F57" s="1"/>
      <c r="G57" s="8"/>
      <c r="H57" s="8"/>
      <c r="I57" s="8"/>
    </row>
    <row r="58" spans="1:13" ht="37.5" customHeight="1" x14ac:dyDescent="0.25">
      <c r="C58" s="1"/>
      <c r="D58" s="4"/>
      <c r="E58" s="1"/>
      <c r="F58" s="1"/>
      <c r="G58" s="1"/>
      <c r="H58" s="1"/>
      <c r="I58" s="1"/>
    </row>
    <row r="59" spans="1:13" ht="18.75" x14ac:dyDescent="0.3">
      <c r="C59" s="87" t="s">
        <v>118</v>
      </c>
      <c r="D59" s="88"/>
      <c r="E59" s="88"/>
      <c r="F59" s="88"/>
      <c r="G59" s="88"/>
      <c r="H59" s="88"/>
      <c r="I59" s="1"/>
    </row>
    <row r="60" spans="1:13" x14ac:dyDescent="0.25">
      <c r="C60" s="10"/>
      <c r="D60" s="4"/>
      <c r="E60" s="1"/>
      <c r="F60" s="1"/>
      <c r="G60" s="1"/>
      <c r="H60" s="1"/>
      <c r="I60" s="1"/>
    </row>
    <row r="61" spans="1:13" ht="42" customHeight="1" x14ac:dyDescent="0.25">
      <c r="C61" s="1"/>
      <c r="D61" s="4"/>
      <c r="E61" s="1"/>
      <c r="F61" s="1"/>
      <c r="G61" s="1"/>
      <c r="H61" s="1"/>
      <c r="I61" s="1"/>
    </row>
    <row r="62" spans="1:13" ht="45" customHeight="1" x14ac:dyDescent="0.25">
      <c r="A62" s="83" t="s">
        <v>107</v>
      </c>
      <c r="B62" s="83"/>
      <c r="C62" s="83"/>
      <c r="D62" s="4"/>
      <c r="E62" s="1"/>
      <c r="F62" s="1"/>
      <c r="G62" s="1"/>
      <c r="H62" s="1"/>
      <c r="I62" s="1"/>
    </row>
    <row r="63" spans="1:13" x14ac:dyDescent="0.25">
      <c r="C63" s="1"/>
      <c r="D63" s="4"/>
      <c r="E63" s="1"/>
      <c r="F63" s="1"/>
      <c r="G63" s="1"/>
      <c r="H63" s="1"/>
      <c r="I63" s="1"/>
    </row>
    <row r="64" spans="1:13" x14ac:dyDescent="0.25">
      <c r="C64" s="1"/>
      <c r="D64" s="4"/>
      <c r="E64" s="1"/>
      <c r="F64" s="1"/>
      <c r="G64" s="1"/>
      <c r="H64" s="1"/>
      <c r="I64" s="1"/>
    </row>
    <row r="65" spans="3:9" x14ac:dyDescent="0.25">
      <c r="C65" s="1"/>
      <c r="D65" s="4"/>
      <c r="E65" s="1"/>
      <c r="F65" s="1"/>
      <c r="G65" s="1"/>
      <c r="H65" s="1"/>
      <c r="I65" s="1"/>
    </row>
    <row r="66" spans="3:9" x14ac:dyDescent="0.25">
      <c r="C66" s="1"/>
      <c r="D66" s="4"/>
      <c r="E66" s="1"/>
      <c r="F66" s="1"/>
      <c r="G66" s="1"/>
      <c r="H66" s="1"/>
      <c r="I66" s="1"/>
    </row>
    <row r="67" spans="3:9" x14ac:dyDescent="0.25">
      <c r="C67" s="1"/>
      <c r="D67" s="4"/>
      <c r="E67" s="1"/>
      <c r="F67" s="1"/>
      <c r="G67" s="1"/>
      <c r="H67" s="1"/>
      <c r="I67" s="1"/>
    </row>
    <row r="68" spans="3:9" x14ac:dyDescent="0.25">
      <c r="C68" s="1"/>
      <c r="D68" s="4"/>
      <c r="E68" s="1"/>
      <c r="F68" s="1"/>
      <c r="G68" s="1"/>
      <c r="H68" s="1"/>
      <c r="I68" s="1"/>
    </row>
    <row r="69" spans="3:9" x14ac:dyDescent="0.25">
      <c r="C69" s="1"/>
      <c r="D69" s="5"/>
      <c r="E69" s="1"/>
      <c r="F69" s="1"/>
      <c r="G69" s="1"/>
      <c r="H69" s="1"/>
      <c r="I69" s="1"/>
    </row>
    <row r="70" spans="3:9" x14ac:dyDescent="0.25">
      <c r="C70" s="1"/>
      <c r="D70" s="6"/>
      <c r="E70" s="1"/>
      <c r="F70" s="1"/>
      <c r="G70" s="1"/>
      <c r="H70" s="1"/>
      <c r="I70" s="1"/>
    </row>
    <row r="71" spans="3:9" x14ac:dyDescent="0.25">
      <c r="C71" s="1"/>
      <c r="D71" s="5"/>
      <c r="E71" s="1"/>
      <c r="F71" s="1"/>
      <c r="G71" s="1"/>
      <c r="H71" s="1"/>
      <c r="I71" s="1"/>
    </row>
    <row r="72" spans="3:9" ht="15" customHeight="1" x14ac:dyDescent="0.25">
      <c r="C72" s="1"/>
      <c r="D72" s="5"/>
      <c r="E72" s="1"/>
      <c r="F72" s="1"/>
      <c r="G72" s="1"/>
      <c r="H72" s="1"/>
      <c r="I72" s="1"/>
    </row>
    <row r="73" spans="3:9" x14ac:dyDescent="0.25">
      <c r="C73" s="1"/>
      <c r="D73" s="5"/>
      <c r="E73" s="1"/>
      <c r="F73" s="1"/>
      <c r="G73" s="1"/>
      <c r="H73" s="1"/>
      <c r="I73" s="1"/>
    </row>
    <row r="74" spans="3:9" ht="15" customHeight="1" x14ac:dyDescent="0.25">
      <c r="C74" s="1"/>
      <c r="D74" s="5"/>
      <c r="E74" s="1"/>
      <c r="F74" s="1"/>
      <c r="G74" s="1"/>
      <c r="H74" s="1"/>
      <c r="I74" s="1"/>
    </row>
    <row r="75" spans="3:9" x14ac:dyDescent="0.25">
      <c r="C75" s="1"/>
      <c r="D75" s="5"/>
      <c r="E75" s="1"/>
      <c r="F75" s="1"/>
      <c r="G75" s="1"/>
      <c r="H75" s="1"/>
      <c r="I75" s="1"/>
    </row>
    <row r="76" spans="3:9" x14ac:dyDescent="0.25">
      <c r="C76" s="1"/>
      <c r="D76" s="5"/>
      <c r="E76" s="1"/>
      <c r="F76" s="1"/>
      <c r="G76" s="1"/>
      <c r="H76" s="1"/>
      <c r="I76" s="1"/>
    </row>
    <row r="77" spans="3:9" x14ac:dyDescent="0.25">
      <c r="C77" s="1"/>
      <c r="D77" s="4"/>
      <c r="E77" s="1"/>
      <c r="F77" s="1"/>
      <c r="G77" s="1"/>
      <c r="H77" s="1"/>
      <c r="I77" s="1"/>
    </row>
    <row r="78" spans="3:9" x14ac:dyDescent="0.25">
      <c r="C78" s="1"/>
      <c r="D78" s="4"/>
      <c r="E78" s="1"/>
      <c r="F78" s="1"/>
      <c r="G78" s="1"/>
      <c r="H78" s="1"/>
      <c r="I78" s="1"/>
    </row>
    <row r="79" spans="3:9" x14ac:dyDescent="0.25">
      <c r="C79" s="1"/>
      <c r="D79" s="5"/>
      <c r="E79" s="1"/>
      <c r="F79" s="1"/>
      <c r="G79" s="1"/>
      <c r="H79" s="1"/>
      <c r="I79" s="1"/>
    </row>
    <row r="80" spans="3:9" x14ac:dyDescent="0.25">
      <c r="C80" s="1"/>
      <c r="D80" s="6"/>
      <c r="E80" s="1"/>
      <c r="F80" s="1"/>
      <c r="G80" s="1"/>
      <c r="H80" s="1"/>
      <c r="I80" s="1"/>
    </row>
    <row r="81" spans="3:9" x14ac:dyDescent="0.25">
      <c r="C81" s="1"/>
      <c r="D81" s="5"/>
      <c r="E81" s="1"/>
      <c r="F81" s="1"/>
      <c r="G81" s="1"/>
      <c r="H81" s="1"/>
      <c r="I81" s="1"/>
    </row>
    <row r="82" spans="3:9" x14ac:dyDescent="0.25">
      <c r="C82" s="1"/>
      <c r="D82" s="5"/>
      <c r="E82" s="1"/>
      <c r="F82" s="1"/>
      <c r="G82" s="1"/>
      <c r="H82" s="1"/>
      <c r="I82" s="1"/>
    </row>
    <row r="83" spans="3:9" x14ac:dyDescent="0.25">
      <c r="C83" s="1"/>
      <c r="D83" s="7"/>
      <c r="E83" s="1"/>
      <c r="F83" s="1"/>
      <c r="G83" s="1"/>
      <c r="H83" s="1"/>
      <c r="I83" s="1"/>
    </row>
    <row r="84" spans="3:9" x14ac:dyDescent="0.25">
      <c r="C84" s="1"/>
      <c r="D84" s="5"/>
      <c r="E84" s="1"/>
      <c r="F84" s="1"/>
      <c r="G84" s="1"/>
      <c r="H84" s="1"/>
      <c r="I84" s="1"/>
    </row>
    <row r="85" spans="3:9" x14ac:dyDescent="0.25">
      <c r="C85" s="1"/>
      <c r="D85" s="5"/>
      <c r="E85" s="1"/>
      <c r="F85" s="1"/>
      <c r="G85" s="1"/>
      <c r="H85" s="1"/>
      <c r="I85" s="1"/>
    </row>
    <row r="86" spans="3:9" x14ac:dyDescent="0.25">
      <c r="C86" s="1"/>
      <c r="D86" s="5"/>
      <c r="E86" s="1"/>
      <c r="F86" s="1"/>
      <c r="G86" s="1"/>
      <c r="H86" s="1"/>
      <c r="I86" s="1"/>
    </row>
    <row r="87" spans="3:9" x14ac:dyDescent="0.25">
      <c r="C87" s="1"/>
      <c r="D87" s="5"/>
      <c r="E87" s="1"/>
      <c r="F87" s="1"/>
      <c r="G87" s="1"/>
      <c r="H87" s="1"/>
      <c r="I87" s="1"/>
    </row>
    <row r="88" spans="3:9" x14ac:dyDescent="0.25">
      <c r="C88" s="1"/>
      <c r="D88" s="7"/>
      <c r="E88" s="1"/>
      <c r="F88" s="1"/>
      <c r="G88" s="1"/>
      <c r="H88" s="1"/>
      <c r="I88" s="1"/>
    </row>
    <row r="89" spans="3:9" x14ac:dyDescent="0.25">
      <c r="C89" s="1"/>
      <c r="D89" s="5"/>
      <c r="E89" s="1"/>
      <c r="F89" s="1"/>
      <c r="G89" s="1"/>
      <c r="H89" s="1"/>
      <c r="I89" s="1"/>
    </row>
    <row r="90" spans="3:9" x14ac:dyDescent="0.25">
      <c r="C90" s="1"/>
      <c r="D90" s="5"/>
      <c r="E90" s="1"/>
      <c r="F90" s="1"/>
      <c r="G90" s="1"/>
      <c r="H90" s="1"/>
      <c r="I90" s="1"/>
    </row>
    <row r="91" spans="3:9" x14ac:dyDescent="0.25">
      <c r="C91" s="1"/>
      <c r="D91" s="5"/>
      <c r="E91" s="1"/>
      <c r="F91" s="1"/>
      <c r="G91" s="1"/>
      <c r="H91" s="1"/>
      <c r="I91" s="1"/>
    </row>
    <row r="92" spans="3:9" x14ac:dyDescent="0.25">
      <c r="C92" s="1"/>
      <c r="D92" s="5"/>
      <c r="E92" s="1"/>
      <c r="F92" s="1"/>
      <c r="G92" s="1"/>
      <c r="H92" s="1"/>
      <c r="I92" s="1"/>
    </row>
    <row r="93" spans="3:9" x14ac:dyDescent="0.25">
      <c r="C93" s="1"/>
      <c r="D93" s="5"/>
      <c r="E93" s="1"/>
      <c r="F93" s="1"/>
      <c r="G93" s="1"/>
      <c r="H93" s="1"/>
      <c r="I93" s="1"/>
    </row>
    <row r="94" spans="3:9" x14ac:dyDescent="0.25">
      <c r="C94" s="1"/>
      <c r="D94" s="5"/>
      <c r="E94" s="1"/>
      <c r="F94" s="1"/>
      <c r="G94" s="1"/>
      <c r="H94" s="1"/>
      <c r="I94" s="1"/>
    </row>
    <row r="95" spans="3:9" x14ac:dyDescent="0.25">
      <c r="C95" s="1"/>
      <c r="D95" s="5"/>
      <c r="E95" s="1"/>
      <c r="F95" s="1"/>
      <c r="G95" s="1"/>
      <c r="H95" s="1"/>
      <c r="I95" s="1"/>
    </row>
    <row r="96" spans="3:9" x14ac:dyDescent="0.25">
      <c r="C96" s="1"/>
      <c r="D96" s="5"/>
      <c r="E96" s="1"/>
      <c r="F96" s="1"/>
      <c r="G96" s="1"/>
      <c r="H96" s="1"/>
      <c r="I96" s="1"/>
    </row>
    <row r="97" spans="3:9" x14ac:dyDescent="0.25">
      <c r="C97" s="1"/>
      <c r="D97" s="5"/>
      <c r="E97" s="1"/>
      <c r="F97" s="1"/>
      <c r="G97" s="1"/>
      <c r="H97" s="1"/>
      <c r="I97" s="1"/>
    </row>
    <row r="98" spans="3:9" x14ac:dyDescent="0.25">
      <c r="C98" s="1"/>
      <c r="D98" s="5"/>
      <c r="E98" s="1"/>
      <c r="F98" s="1"/>
      <c r="G98" s="1"/>
      <c r="H98" s="1"/>
      <c r="I98" s="1"/>
    </row>
    <row r="99" spans="3:9" x14ac:dyDescent="0.25">
      <c r="C99" s="1"/>
      <c r="D99" s="5"/>
      <c r="E99" s="1"/>
      <c r="F99" s="1"/>
      <c r="G99" s="1"/>
      <c r="H99" s="1"/>
      <c r="I99" s="1"/>
    </row>
    <row r="100" spans="3:9" x14ac:dyDescent="0.25">
      <c r="C100" s="1"/>
      <c r="D100" s="5"/>
      <c r="E100" s="1"/>
      <c r="F100" s="1"/>
      <c r="G100" s="1"/>
      <c r="H100" s="1"/>
      <c r="I100" s="1"/>
    </row>
    <row r="101" spans="3:9" x14ac:dyDescent="0.25">
      <c r="C101" s="1"/>
      <c r="D101" s="5"/>
      <c r="E101" s="1"/>
      <c r="F101" s="1"/>
      <c r="G101" s="1"/>
      <c r="H101" s="1"/>
      <c r="I101" s="1"/>
    </row>
    <row r="102" spans="3:9" x14ac:dyDescent="0.25">
      <c r="C102" s="1"/>
      <c r="D102" s="5"/>
      <c r="E102" s="1"/>
      <c r="F102" s="1"/>
      <c r="G102" s="1"/>
      <c r="H102" s="1"/>
      <c r="I102" s="1"/>
    </row>
    <row r="103" spans="3:9" x14ac:dyDescent="0.25">
      <c r="C103" s="1"/>
      <c r="D103" s="5"/>
      <c r="E103" s="1"/>
      <c r="F103" s="1"/>
      <c r="G103" s="1"/>
      <c r="H103" s="1"/>
      <c r="I103" s="1"/>
    </row>
    <row r="104" spans="3:9" x14ac:dyDescent="0.25">
      <c r="C104" s="1"/>
      <c r="D104" s="5"/>
      <c r="E104" s="1"/>
      <c r="F104" s="1"/>
      <c r="G104" s="1"/>
      <c r="H104" s="1"/>
      <c r="I104" s="1"/>
    </row>
    <row r="105" spans="3:9" x14ac:dyDescent="0.25">
      <c r="C105" s="1"/>
      <c r="D105" s="5"/>
      <c r="E105" s="1"/>
      <c r="F105" s="1"/>
      <c r="G105" s="1"/>
      <c r="H105" s="1"/>
      <c r="I105" s="1"/>
    </row>
    <row r="106" spans="3:9" x14ac:dyDescent="0.25">
      <c r="C106" s="1"/>
      <c r="D106" s="5"/>
      <c r="E106" s="1"/>
      <c r="F106" s="1"/>
      <c r="G106" s="1"/>
      <c r="H106" s="1"/>
      <c r="I106" s="1"/>
    </row>
    <row r="107" spans="3:9" x14ac:dyDescent="0.25">
      <c r="C107" s="1"/>
      <c r="D107" s="5"/>
      <c r="E107" s="1"/>
      <c r="F107" s="1"/>
      <c r="G107" s="1"/>
      <c r="H107" s="1"/>
      <c r="I107" s="1"/>
    </row>
    <row r="108" spans="3:9" x14ac:dyDescent="0.25">
      <c r="C108" s="1"/>
      <c r="D108" s="5"/>
      <c r="E108" s="1"/>
      <c r="F108" s="1"/>
      <c r="G108" s="1"/>
      <c r="H108" s="1"/>
      <c r="I108" s="1"/>
    </row>
    <row r="109" spans="3:9" x14ac:dyDescent="0.25">
      <c r="C109" s="1"/>
      <c r="D109" s="5"/>
      <c r="E109" s="1"/>
      <c r="F109" s="1"/>
      <c r="G109" s="1"/>
      <c r="H109" s="1"/>
      <c r="I109" s="1"/>
    </row>
    <row r="110" spans="3:9" x14ac:dyDescent="0.25">
      <c r="C110" s="1"/>
      <c r="D110" s="5"/>
      <c r="E110" s="1"/>
      <c r="F110" s="1"/>
      <c r="G110" s="1"/>
      <c r="H110" s="1"/>
      <c r="I110" s="1"/>
    </row>
    <row r="111" spans="3:9" x14ac:dyDescent="0.25">
      <c r="C111" s="1"/>
      <c r="D111" s="5"/>
      <c r="E111" s="1"/>
      <c r="F111" s="1"/>
      <c r="G111" s="1"/>
      <c r="H111" s="1"/>
      <c r="I111" s="1"/>
    </row>
    <row r="112" spans="3:9" x14ac:dyDescent="0.25">
      <c r="C112" s="1"/>
      <c r="D112" s="5"/>
      <c r="E112" s="1"/>
      <c r="F112" s="1"/>
      <c r="G112" s="1"/>
      <c r="H112" s="1"/>
      <c r="I112" s="1"/>
    </row>
    <row r="113" spans="3:9" x14ac:dyDescent="0.25">
      <c r="C113" s="1"/>
      <c r="D113" s="5"/>
      <c r="E113" s="1"/>
      <c r="F113" s="1"/>
      <c r="G113" s="1"/>
      <c r="H113" s="1"/>
      <c r="I113" s="1"/>
    </row>
    <row r="114" spans="3:9" x14ac:dyDescent="0.25">
      <c r="C114" s="1"/>
      <c r="D114" s="5"/>
      <c r="E114" s="1"/>
      <c r="F114" s="1"/>
      <c r="G114" s="1"/>
      <c r="H114" s="1"/>
      <c r="I114" s="1"/>
    </row>
    <row r="115" spans="3:9" x14ac:dyDescent="0.25">
      <c r="C115" s="1"/>
      <c r="D115" s="5"/>
      <c r="E115" s="1"/>
      <c r="F115" s="1"/>
      <c r="G115" s="1"/>
      <c r="H115" s="1"/>
      <c r="I115" s="1"/>
    </row>
    <row r="116" spans="3:9" x14ac:dyDescent="0.25">
      <c r="C116" s="1"/>
      <c r="D116" s="5"/>
      <c r="E116" s="1"/>
      <c r="F116" s="1"/>
      <c r="G116" s="1"/>
      <c r="H116" s="1"/>
      <c r="I116" s="1"/>
    </row>
    <row r="117" spans="3:9" x14ac:dyDescent="0.25">
      <c r="C117" s="1"/>
      <c r="D117" s="5"/>
      <c r="E117" s="1"/>
      <c r="F117" s="1"/>
      <c r="G117" s="1"/>
      <c r="H117" s="1"/>
      <c r="I117" s="1"/>
    </row>
    <row r="118" spans="3:9" x14ac:dyDescent="0.25">
      <c r="C118" s="1"/>
      <c r="D118" s="5"/>
      <c r="E118" s="1"/>
      <c r="F118" s="1"/>
      <c r="G118" s="1"/>
      <c r="H118" s="1"/>
      <c r="I118" s="1"/>
    </row>
    <row r="119" spans="3:9" x14ac:dyDescent="0.25">
      <c r="C119" s="1"/>
      <c r="D119" s="5"/>
      <c r="E119" s="1"/>
      <c r="F119" s="1"/>
      <c r="G119" s="1"/>
      <c r="H119" s="1"/>
      <c r="I119" s="1"/>
    </row>
    <row r="120" spans="3:9" x14ac:dyDescent="0.25">
      <c r="C120" s="1"/>
      <c r="D120" s="5"/>
      <c r="E120" s="1"/>
      <c r="F120" s="1"/>
      <c r="G120" s="1"/>
      <c r="H120" s="1"/>
      <c r="I120" s="1"/>
    </row>
    <row r="121" spans="3:9" x14ac:dyDescent="0.25">
      <c r="C121" s="1"/>
      <c r="D121" s="5"/>
      <c r="E121" s="1"/>
      <c r="F121" s="1"/>
      <c r="G121" s="1"/>
      <c r="H121" s="1"/>
      <c r="I121" s="1"/>
    </row>
    <row r="122" spans="3:9" x14ac:dyDescent="0.25">
      <c r="C122" s="1"/>
      <c r="D122" s="5"/>
      <c r="E122" s="1"/>
      <c r="F122" s="1"/>
      <c r="G122" s="1"/>
      <c r="H122" s="1"/>
      <c r="I122" s="1"/>
    </row>
    <row r="123" spans="3:9" x14ac:dyDescent="0.25">
      <c r="C123" s="1"/>
      <c r="D123" s="5"/>
      <c r="E123" s="1"/>
      <c r="F123" s="1"/>
      <c r="G123" s="1"/>
      <c r="H123" s="1"/>
      <c r="I123" s="1"/>
    </row>
    <row r="124" spans="3:9" x14ac:dyDescent="0.25">
      <c r="C124" s="1"/>
      <c r="D124" s="5"/>
      <c r="E124" s="1"/>
      <c r="F124" s="1"/>
      <c r="G124" s="1"/>
      <c r="H124" s="1"/>
      <c r="I124" s="1"/>
    </row>
    <row r="125" spans="3:9" x14ac:dyDescent="0.25">
      <c r="C125" s="1"/>
      <c r="D125" s="5"/>
      <c r="E125" s="1"/>
      <c r="F125" s="1"/>
      <c r="G125" s="1"/>
      <c r="H125" s="1"/>
      <c r="I125" s="1"/>
    </row>
    <row r="126" spans="3:9" x14ac:dyDescent="0.25">
      <c r="C126" s="1"/>
      <c r="D126" s="5"/>
      <c r="E126" s="1"/>
      <c r="F126" s="1"/>
      <c r="G126" s="1"/>
      <c r="H126" s="1"/>
      <c r="I126" s="1"/>
    </row>
    <row r="127" spans="3:9" x14ac:dyDescent="0.25">
      <c r="C127" s="1"/>
      <c r="D127" s="5"/>
      <c r="E127" s="1"/>
      <c r="F127" s="1"/>
      <c r="G127" s="1"/>
      <c r="H127" s="1"/>
      <c r="I127" s="1"/>
    </row>
    <row r="128" spans="3:9" x14ac:dyDescent="0.25">
      <c r="C128" s="1"/>
      <c r="D128" s="5"/>
      <c r="E128" s="1"/>
      <c r="F128" s="1"/>
      <c r="G128" s="1"/>
      <c r="H128" s="1"/>
      <c r="I128" s="1"/>
    </row>
    <row r="129" spans="3:9" x14ac:dyDescent="0.25">
      <c r="C129" s="1"/>
      <c r="D129" s="5"/>
      <c r="E129" s="1"/>
      <c r="F129" s="1"/>
      <c r="G129" s="1"/>
      <c r="H129" s="1"/>
      <c r="I129" s="1"/>
    </row>
    <row r="130" spans="3:9" x14ac:dyDescent="0.25">
      <c r="C130" s="1"/>
      <c r="D130" s="1"/>
      <c r="E130" s="1"/>
      <c r="F130" s="1"/>
      <c r="G130" s="1"/>
      <c r="H130" s="1"/>
      <c r="I130" s="1"/>
    </row>
    <row r="131" spans="3:9" x14ac:dyDescent="0.25">
      <c r="C131" s="1"/>
      <c r="D131" s="1"/>
      <c r="E131" s="1"/>
      <c r="F131" s="1"/>
      <c r="G131" s="1"/>
      <c r="H131" s="1"/>
      <c r="I131" s="1"/>
    </row>
    <row r="132" spans="3:9" x14ac:dyDescent="0.25">
      <c r="C132" s="1"/>
      <c r="D132" s="1"/>
      <c r="E132" s="1"/>
      <c r="F132" s="1"/>
      <c r="G132" s="1"/>
      <c r="H132" s="1"/>
      <c r="I132" s="1"/>
    </row>
    <row r="133" spans="3:9" x14ac:dyDescent="0.25">
      <c r="C133" s="1"/>
      <c r="D133" s="1"/>
      <c r="E133" s="1"/>
      <c r="F133" s="1"/>
      <c r="G133" s="1"/>
      <c r="H133" s="1"/>
      <c r="I133" s="1"/>
    </row>
    <row r="134" spans="3:9" x14ac:dyDescent="0.25">
      <c r="C134" s="1"/>
      <c r="D134" s="1"/>
      <c r="E134" s="1"/>
      <c r="F134" s="1"/>
      <c r="G134" s="1"/>
      <c r="H134" s="1"/>
      <c r="I134" s="1"/>
    </row>
    <row r="135" spans="3:9" x14ac:dyDescent="0.25">
      <c r="C135" s="1"/>
      <c r="D135" s="1"/>
      <c r="E135" s="1"/>
      <c r="F135" s="1"/>
      <c r="G135" s="1"/>
      <c r="H135" s="1"/>
      <c r="I135" s="1"/>
    </row>
    <row r="136" spans="3:9" x14ac:dyDescent="0.25">
      <c r="C136" s="1"/>
      <c r="D136" s="1"/>
      <c r="E136" s="1"/>
      <c r="F136" s="1"/>
      <c r="G136" s="1"/>
      <c r="H136" s="1"/>
      <c r="I136" s="1"/>
    </row>
    <row r="137" spans="3:9" x14ac:dyDescent="0.25">
      <c r="C137" s="1"/>
      <c r="D137" s="1"/>
      <c r="E137" s="1"/>
      <c r="F137" s="1"/>
      <c r="G137" s="1"/>
      <c r="H137" s="1"/>
      <c r="I137" s="1"/>
    </row>
    <row r="138" spans="3:9" x14ac:dyDescent="0.25">
      <c r="C138" s="1"/>
      <c r="D138" s="1"/>
      <c r="E138" s="1"/>
      <c r="F138" s="1"/>
      <c r="G138" s="1"/>
      <c r="H138" s="1"/>
      <c r="I138" s="1"/>
    </row>
    <row r="139" spans="3:9" x14ac:dyDescent="0.25">
      <c r="C139" s="1"/>
      <c r="D139" s="1"/>
      <c r="E139" s="1"/>
      <c r="F139" s="1"/>
      <c r="G139" s="1"/>
      <c r="H139" s="1"/>
      <c r="I139" s="1"/>
    </row>
    <row r="140" spans="3:9" x14ac:dyDescent="0.25">
      <c r="C140" s="1"/>
      <c r="D140" s="1"/>
      <c r="E140" s="1"/>
      <c r="F140" s="1"/>
      <c r="G140" s="1"/>
      <c r="H140" s="1"/>
      <c r="I140" s="1"/>
    </row>
    <row r="141" spans="3:9" x14ac:dyDescent="0.25">
      <c r="C141" s="1"/>
      <c r="D141" s="1"/>
      <c r="E141" s="1"/>
      <c r="F141" s="1"/>
      <c r="G141" s="1"/>
      <c r="H141" s="1"/>
      <c r="I141" s="1"/>
    </row>
    <row r="142" spans="3:9" x14ac:dyDescent="0.25">
      <c r="C142" s="1"/>
      <c r="D142" s="1"/>
      <c r="E142" s="1"/>
      <c r="F142" s="1"/>
      <c r="G142" s="1"/>
      <c r="H142" s="1"/>
      <c r="I142" s="1"/>
    </row>
    <row r="143" spans="3:9" x14ac:dyDescent="0.25">
      <c r="C143" s="1"/>
      <c r="D143" s="1"/>
      <c r="E143" s="1"/>
      <c r="F143" s="1"/>
      <c r="G143" s="1"/>
      <c r="H143" s="1"/>
      <c r="I143" s="1"/>
    </row>
    <row r="144" spans="3:9" x14ac:dyDescent="0.25">
      <c r="C144" s="1"/>
      <c r="D144" s="1"/>
      <c r="E144" s="1"/>
      <c r="F144" s="1"/>
      <c r="G144" s="1"/>
      <c r="H144" s="1"/>
      <c r="I144" s="1"/>
    </row>
  </sheetData>
  <mergeCells count="19">
    <mergeCell ref="A62:C62"/>
    <mergeCell ref="A13:B13"/>
    <mergeCell ref="C11:L11"/>
    <mergeCell ref="C13:E13"/>
    <mergeCell ref="J7:L9"/>
    <mergeCell ref="C59:H59"/>
    <mergeCell ref="J2:L3"/>
    <mergeCell ref="C5:L5"/>
    <mergeCell ref="B19:B20"/>
    <mergeCell ref="A19:A20"/>
    <mergeCell ref="E19:E20"/>
    <mergeCell ref="A15:B15"/>
    <mergeCell ref="A17:B17"/>
    <mergeCell ref="J19:L19"/>
    <mergeCell ref="I19:I20"/>
    <mergeCell ref="C19:D19"/>
    <mergeCell ref="F19:F20"/>
    <mergeCell ref="G19:G20"/>
    <mergeCell ref="H19:H20"/>
  </mergeCells>
  <pageMargins left="0.70866141732283472" right="0.19685039370078741" top="0.74803149606299213" bottom="0.19685039370078741" header="0.31496062992125984" footer="0.31496062992125984"/>
  <pageSetup paperSize="9" scale="60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lobkova_oa</dc:creator>
  <cp:lastModifiedBy>User</cp:lastModifiedBy>
  <cp:lastPrinted>2020-12-09T13:15:43Z</cp:lastPrinted>
  <dcterms:created xsi:type="dcterms:W3CDTF">2016-12-01T08:05:29Z</dcterms:created>
  <dcterms:modified xsi:type="dcterms:W3CDTF">2021-11-29T11:57:42Z</dcterms:modified>
</cp:coreProperties>
</file>