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2021" sheetId="1" r:id="rId1"/>
    <sheet name="2022" sheetId="2" r:id="rId2"/>
    <sheet name="2023" sheetId="3" r:id="rId3"/>
  </sheets>
  <definedNames>
    <definedName name="_xlnm.Print_Titles" localSheetId="0">'2021'!$9:$10</definedName>
    <definedName name="_xlnm.Print_Titles" localSheetId="1">'2022'!$9:$10</definedName>
    <definedName name="_xlnm.Print_Titles" localSheetId="2">'2023'!$9:$10</definedName>
    <definedName name="_xlnm.Print_Area" localSheetId="0">'2021'!$A$1:$C$34</definedName>
    <definedName name="_xlnm.Print_Area" localSheetId="1">'2022'!$A$1:$C$32</definedName>
    <definedName name="_xlnm.Print_Area" localSheetId="2">'2023'!$A$1:$C$32</definedName>
  </definedNames>
  <calcPr fullCalcOnLoad="1"/>
</workbook>
</file>

<file path=xl/sharedStrings.xml><?xml version="1.0" encoding="utf-8"?>
<sst xmlns="http://schemas.openxmlformats.org/spreadsheetml/2006/main" count="92" uniqueCount="34">
  <si>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</si>
  <si>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</si>
  <si>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</si>
  <si>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</si>
  <si>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</si>
  <si>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</si>
  <si>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</si>
  <si>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</si>
  <si>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</si>
  <si>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</si>
  <si>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</si>
  <si>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</si>
  <si>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</si>
  <si>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</si>
  <si>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Подпрограмма 1 "Создание условий для обеспечения услугами связи и социально бытового обслуживания жителей сельского поселения Зареченск Кандалакшского района "</t>
  </si>
  <si>
    <t xml:space="preserve">                    Приложение  7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</si>
  <si>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2021 год 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</si>
  <si>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2022 год </t>
  </si>
  <si>
    <t xml:space="preserve">                   Приложение 7.1</t>
  </si>
  <si>
    <t xml:space="preserve">                    Приложение  7.2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</si>
  <si>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2023 год </t>
  </si>
  <si>
    <t>Муниципальная программа 1 "Социальная политика муниципального образования сельское поселение Зареченск Кандалакшского района" на 2021-2023 годы</t>
  </si>
  <si>
    <t>Подпрограмма 1 "Социальная политика муниципального образования сельское поселение Зареченск Кандалакшского района" на 2021-2023 годы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</si>
  <si>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2021-2023 годы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</si>
  <si>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2021-2023 годы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</si>
  <si>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2021-2023 годы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</si>
  <si>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2021-2023 годы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</si>
  <si>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2021-2023 годы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</si>
  <si>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2021-2023 годы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</si>
  <si>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2021-2023 год »</t>
  </si>
  <si>
    <t>Муниципальная программа 9 "Развитие транспортной системы муниципального образования сельское поселение Зареченск Кандалакшского района" на 2021 год</t>
  </si>
  <si>
    <t>Муниципальная программа  10 «Сохранение и развитие библиотечной деятельности муниципального образования сельское поселение Зареченск Кандалакшского района на 2021 год »</t>
  </si>
  <si>
    <t xml:space="preserve"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2021 год и плановый период 2022 и 2023 годов» от 28.12.2020 № 52, с изменениями и дополнениями от 15.04.2021 № 11 </t>
  </si>
  <si>
    <t>к решению Совета депутатов сельского поселения Зареченск Кандалакшского района «О бюджете муниципального образования сельское поселение Зареченск Кандалакшского района на 2021 год и плановый период 2022 и 2023 годов» от 28.12.2020 № 52, с изменениями и дополнениями от 15.04.2021 №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</si>
</sst>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30" workbookViewId="0" topLeftCell="A22">
      <selection activeCell="C25" sqref="C25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19" t="s">
        <v>15</v>
      </c>
    </row>
    <row r="3" spans="1:3" ht="52.5" customHeight="1">
      <c r="A3" s="30" t="s">
        <v>32</v>
      </c>
      <c r="B3" s="31"/>
      <c r="C3" s="31"/>
    </row>
    <row r="4" spans="1:4" s="8" customFormat="1" ht="11.25" customHeight="1">
      <c r="A4" s="16"/>
      <c r="B4" s="17"/>
      <c r="C4" s="17"/>
      <c r="D4" s="18"/>
    </row>
    <row r="5" spans="1:3" ht="15">
      <c r="A5" s="32" t="s">
        <v>2</v>
      </c>
      <c r="B5" s="32"/>
      <c r="C5" s="32"/>
    </row>
    <row r="6" spans="1:3" ht="48.75" customHeight="1">
      <c r="A6" s="33" t="s">
        <v>16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9"/>
    </row>
    <row r="11" spans="1:3" ht="39" customHeight="1">
      <c r="A11" s="21" t="s">
        <v>21</v>
      </c>
      <c r="B11" s="22"/>
      <c r="C11" s="10">
        <v>161368.2</v>
      </c>
    </row>
    <row r="12" spans="1:3" ht="30.75" customHeight="1">
      <c r="A12" s="23" t="s">
        <v>22</v>
      </c>
      <c r="B12" s="24"/>
      <c r="C12" s="11">
        <v>161368.2</v>
      </c>
    </row>
    <row r="13" spans="1:3" ht="41.25" customHeight="1">
      <c r="A13" s="21" t="s">
        <v>23</v>
      </c>
      <c r="B13" s="22"/>
      <c r="C13" s="10">
        <v>7741222.78</v>
      </c>
    </row>
    <row r="14" spans="1:3" ht="44.25" customHeight="1">
      <c r="A14" s="21" t="s">
        <v>24</v>
      </c>
      <c r="B14" s="22"/>
      <c r="C14" s="10">
        <v>50000</v>
      </c>
    </row>
    <row r="15" spans="1:3" ht="42.75" customHeight="1">
      <c r="A15" s="21" t="s">
        <v>25</v>
      </c>
      <c r="B15" s="22"/>
      <c r="C15" s="10">
        <f>C16+C17</f>
        <v>5847832.23</v>
      </c>
    </row>
    <row r="16" spans="1:3" ht="40.5" customHeight="1">
      <c r="A16" s="23" t="s">
        <v>14</v>
      </c>
      <c r="B16" s="24"/>
      <c r="C16" s="11">
        <v>1514019.49</v>
      </c>
    </row>
    <row r="17" spans="1:3" ht="41.25" customHeight="1">
      <c r="A17" s="23" t="s">
        <v>0</v>
      </c>
      <c r="B17" s="24"/>
      <c r="C17" s="11">
        <f>4484107.41-150294.67</f>
        <v>4333812.74</v>
      </c>
    </row>
    <row r="18" spans="1:3" ht="45" customHeight="1">
      <c r="A18" s="21" t="s">
        <v>26</v>
      </c>
      <c r="B18" s="22"/>
      <c r="C18" s="13">
        <f>C19+C20+C21</f>
        <v>830399</v>
      </c>
    </row>
    <row r="19" spans="1:3" ht="39.75" customHeight="1">
      <c r="A19" s="23" t="s">
        <v>5</v>
      </c>
      <c r="B19" s="26"/>
      <c r="C19" s="11">
        <v>798919</v>
      </c>
    </row>
    <row r="20" spans="1:3" ht="33.75" customHeight="1">
      <c r="A20" s="25" t="s">
        <v>6</v>
      </c>
      <c r="B20" s="29"/>
      <c r="C20" s="11">
        <v>10000</v>
      </c>
    </row>
    <row r="21" spans="1:3" ht="39.75" customHeight="1">
      <c r="A21" s="25" t="s">
        <v>13</v>
      </c>
      <c r="B21" s="26"/>
      <c r="C21" s="11">
        <v>21480</v>
      </c>
    </row>
    <row r="22" spans="1:3" ht="42.75" customHeight="1">
      <c r="A22" s="21" t="s">
        <v>27</v>
      </c>
      <c r="B22" s="22"/>
      <c r="C22" s="10">
        <f>C23+C24+C25</f>
        <v>4183714</v>
      </c>
    </row>
    <row r="23" spans="1:3" ht="41.25" customHeight="1">
      <c r="A23" s="23" t="s">
        <v>7</v>
      </c>
      <c r="B23" s="24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f>3761714+149000</f>
        <v>3910714</v>
      </c>
    </row>
    <row r="26" spans="1:3" ht="54.75" customHeight="1">
      <c r="A26" s="21" t="s">
        <v>28</v>
      </c>
      <c r="B26" s="22"/>
      <c r="C26" s="10">
        <f>C27+C28</f>
        <v>226200</v>
      </c>
    </row>
    <row r="27" spans="1:3" ht="38.25" customHeight="1">
      <c r="A27" s="23" t="s">
        <v>9</v>
      </c>
      <c r="B27" s="24"/>
      <c r="C27" s="11">
        <v>0</v>
      </c>
    </row>
    <row r="28" spans="1:3" ht="39" customHeight="1">
      <c r="A28" s="23" t="s">
        <v>10</v>
      </c>
      <c r="B28" s="24"/>
      <c r="C28" s="12">
        <f>200306.61+24598.72+1294.67</f>
        <v>226200</v>
      </c>
    </row>
    <row r="29" spans="1:3" ht="45.75" customHeight="1">
      <c r="A29" s="21" t="s">
        <v>29</v>
      </c>
      <c r="B29" s="22"/>
      <c r="C29" s="10">
        <v>0</v>
      </c>
    </row>
    <row r="30" spans="1:3" ht="45.75" customHeight="1">
      <c r="A30" s="21" t="s">
        <v>30</v>
      </c>
      <c r="B30" s="22"/>
      <c r="C30" s="10">
        <f>3332380+5016958.99</f>
        <v>8349338.99</v>
      </c>
    </row>
    <row r="31" spans="1:3" ht="45.75" customHeight="1">
      <c r="A31" s="21" t="s">
        <v>31</v>
      </c>
      <c r="B31" s="22"/>
      <c r="C31" s="10">
        <v>1564679</v>
      </c>
    </row>
    <row r="32" spans="1:3" ht="33.75" customHeight="1">
      <c r="A32" s="14" t="s">
        <v>1</v>
      </c>
      <c r="B32" s="15"/>
      <c r="C32" s="10">
        <f>C11+C13+C14+C15+C18+C22+C26+C29+C30+C31</f>
        <v>28954754.200000003</v>
      </c>
    </row>
    <row r="33" spans="1:3" s="3" customFormat="1" ht="18.75" customHeight="1">
      <c r="A33"/>
      <c r="B33"/>
      <c r="C33" s="7"/>
    </row>
  </sheetData>
  <sheetProtection/>
  <mergeCells count="25">
    <mergeCell ref="A3:C3"/>
    <mergeCell ref="A26:B26"/>
    <mergeCell ref="A25:B25"/>
    <mergeCell ref="A14:B14"/>
    <mergeCell ref="A13:B13"/>
    <mergeCell ref="A5:C5"/>
    <mergeCell ref="A6:C6"/>
    <mergeCell ref="A11:B11"/>
    <mergeCell ref="A9:B10"/>
    <mergeCell ref="A15:B15"/>
    <mergeCell ref="A12:B12"/>
    <mergeCell ref="A16:B16"/>
    <mergeCell ref="A17:B17"/>
    <mergeCell ref="A23:B23"/>
    <mergeCell ref="A19:B19"/>
    <mergeCell ref="A18:B18"/>
    <mergeCell ref="A20:B20"/>
    <mergeCell ref="A31:B31"/>
    <mergeCell ref="A30:B30"/>
    <mergeCell ref="A27:B27"/>
    <mergeCell ref="A28:B28"/>
    <mergeCell ref="A21:B21"/>
    <mergeCell ref="A24:B24"/>
    <mergeCell ref="A29:B29"/>
    <mergeCell ref="A22:B2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30" workbookViewId="0" topLeftCell="A19">
      <selection activeCell="E11" sqref="E11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27.75" customHeight="1">
      <c r="C2" s="20" t="s">
        <v>18</v>
      </c>
    </row>
    <row r="3" spans="1:3" ht="52.5" customHeight="1">
      <c r="A3" s="30" t="s">
        <v>33</v>
      </c>
      <c r="B3" s="31"/>
      <c r="C3" s="31"/>
    </row>
    <row r="4" spans="1:4" s="8" customFormat="1" ht="11.25" customHeight="1">
      <c r="A4" s="16"/>
      <c r="B4" s="17"/>
      <c r="C4" s="17"/>
      <c r="D4" s="18"/>
    </row>
    <row r="5" spans="1:3" ht="15">
      <c r="A5" s="32" t="s">
        <v>2</v>
      </c>
      <c r="B5" s="32"/>
      <c r="C5" s="32"/>
    </row>
    <row r="6" spans="1:3" ht="48.75" customHeight="1">
      <c r="A6" s="33" t="s">
        <v>17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9"/>
    </row>
    <row r="11" spans="1:3" ht="39" customHeight="1">
      <c r="A11" s="21" t="s">
        <v>21</v>
      </c>
      <c r="B11" s="22"/>
      <c r="C11" s="10">
        <f>C12</f>
        <v>161368.2</v>
      </c>
    </row>
    <row r="12" spans="1:3" ht="30.75" customHeight="1">
      <c r="A12" s="23" t="s">
        <v>22</v>
      </c>
      <c r="B12" s="24"/>
      <c r="C12" s="11">
        <v>161368.2</v>
      </c>
    </row>
    <row r="13" spans="1:3" ht="41.25" customHeight="1">
      <c r="A13" s="21" t="s">
        <v>23</v>
      </c>
      <c r="B13" s="22"/>
      <c r="C13" s="10">
        <v>7741222.78</v>
      </c>
    </row>
    <row r="14" spans="1:3" ht="44.25" customHeight="1">
      <c r="A14" s="21" t="s">
        <v>24</v>
      </c>
      <c r="B14" s="22"/>
      <c r="C14" s="10">
        <v>50000</v>
      </c>
    </row>
    <row r="15" spans="1:3" ht="42.75" customHeight="1">
      <c r="A15" s="21" t="s">
        <v>25</v>
      </c>
      <c r="B15" s="22"/>
      <c r="C15" s="10">
        <f>C16+C17</f>
        <v>6039666.949999999</v>
      </c>
    </row>
    <row r="16" spans="1:3" ht="40.5" customHeight="1">
      <c r="A16" s="23" t="s">
        <v>14</v>
      </c>
      <c r="B16" s="24"/>
      <c r="C16" s="11">
        <v>892421.43</v>
      </c>
    </row>
    <row r="17" spans="1:3" ht="41.25" customHeight="1">
      <c r="A17" s="23" t="s">
        <v>0</v>
      </c>
      <c r="B17" s="24"/>
      <c r="C17" s="11">
        <v>5147245.52</v>
      </c>
    </row>
    <row r="18" spans="1:3" ht="45" customHeight="1">
      <c r="A18" s="21" t="s">
        <v>26</v>
      </c>
      <c r="B18" s="22"/>
      <c r="C18" s="13">
        <f>C19+C20+C21</f>
        <v>830399</v>
      </c>
    </row>
    <row r="19" spans="1:3" ht="39.75" customHeight="1">
      <c r="A19" s="23" t="s">
        <v>5</v>
      </c>
      <c r="B19" s="26"/>
      <c r="C19" s="11">
        <v>798919</v>
      </c>
    </row>
    <row r="20" spans="1:3" ht="33.75" customHeight="1">
      <c r="A20" s="25" t="s">
        <v>6</v>
      </c>
      <c r="B20" s="29"/>
      <c r="C20" s="11">
        <v>10000</v>
      </c>
    </row>
    <row r="21" spans="1:3" ht="39.75" customHeight="1">
      <c r="A21" s="25" t="s">
        <v>13</v>
      </c>
      <c r="B21" s="26"/>
      <c r="C21" s="11">
        <v>21480</v>
      </c>
    </row>
    <row r="22" spans="1:3" ht="42.75" customHeight="1">
      <c r="A22" s="21" t="s">
        <v>27</v>
      </c>
      <c r="B22" s="22"/>
      <c r="C22" s="10">
        <f>C23+C24+C25</f>
        <v>4036614</v>
      </c>
    </row>
    <row r="23" spans="1:3" ht="41.25" customHeight="1">
      <c r="A23" s="23" t="s">
        <v>7</v>
      </c>
      <c r="B23" s="24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v>3763614</v>
      </c>
    </row>
    <row r="26" spans="1:3" ht="54.75" customHeight="1">
      <c r="A26" s="21" t="s">
        <v>28</v>
      </c>
      <c r="B26" s="22"/>
      <c r="C26" s="10">
        <f>C27+C28</f>
        <v>200306.61</v>
      </c>
    </row>
    <row r="27" spans="1:3" ht="38.25" customHeight="1">
      <c r="A27" s="23" t="s">
        <v>9</v>
      </c>
      <c r="B27" s="24"/>
      <c r="C27" s="11">
        <v>0</v>
      </c>
    </row>
    <row r="28" spans="1:3" ht="39" customHeight="1">
      <c r="A28" s="23" t="s">
        <v>10</v>
      </c>
      <c r="B28" s="24"/>
      <c r="C28" s="12">
        <v>200306.61</v>
      </c>
    </row>
    <row r="29" spans="1:3" ht="45.75" customHeight="1">
      <c r="A29" s="21" t="s">
        <v>29</v>
      </c>
      <c r="B29" s="22"/>
      <c r="C29" s="10">
        <v>0</v>
      </c>
    </row>
    <row r="30" spans="1:3" ht="33.75" customHeight="1">
      <c r="A30" s="14" t="s">
        <v>1</v>
      </c>
      <c r="B30" s="15"/>
      <c r="C30" s="10">
        <f>C11+C13+C14+C15+C18+C22+C26+C29</f>
        <v>19059577.54</v>
      </c>
    </row>
    <row r="31" spans="1:3" s="3" customFormat="1" ht="18.75" customHeight="1">
      <c r="A31"/>
      <c r="B31"/>
      <c r="C31" s="7"/>
    </row>
  </sheetData>
  <sheetProtection/>
  <mergeCells count="23">
    <mergeCell ref="A13:B13"/>
    <mergeCell ref="A14:B14"/>
    <mergeCell ref="A3:C3"/>
    <mergeCell ref="A5:C5"/>
    <mergeCell ref="A6:C6"/>
    <mergeCell ref="A9:B10"/>
    <mergeCell ref="A11:B11"/>
    <mergeCell ref="A12:B12"/>
    <mergeCell ref="A15:B15"/>
    <mergeCell ref="A16:B16"/>
    <mergeCell ref="A17:B17"/>
    <mergeCell ref="A18:B18"/>
    <mergeCell ref="A25:B25"/>
    <mergeCell ref="A26:B26"/>
    <mergeCell ref="A24:B24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30" workbookViewId="0" topLeftCell="A16">
      <selection activeCell="F13" sqref="F13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6.66015625" style="0" customWidth="1"/>
    <col min="4" max="4" width="14.33203125" style="0" customWidth="1"/>
    <col min="5" max="5" width="13.16015625" style="0" customWidth="1"/>
    <col min="6" max="6" width="14" style="0" customWidth="1"/>
    <col min="7" max="7" width="10.16015625" style="0" customWidth="1"/>
  </cols>
  <sheetData>
    <row r="1" ht="12.75"/>
    <row r="2" ht="15.75" customHeight="1">
      <c r="C2" s="20" t="s">
        <v>19</v>
      </c>
    </row>
    <row r="3" spans="1:3" ht="52.5" customHeight="1">
      <c r="A3" s="30" t="s">
        <v>33</v>
      </c>
      <c r="B3" s="30"/>
      <c r="C3" s="30"/>
    </row>
    <row r="4" spans="1:4" s="8" customFormat="1" ht="11.25" customHeight="1">
      <c r="A4" s="16"/>
      <c r="B4" s="17"/>
      <c r="C4" s="17"/>
      <c r="D4" s="18"/>
    </row>
    <row r="5" spans="1:3" ht="15">
      <c r="A5" s="32" t="s">
        <v>2</v>
      </c>
      <c r="B5" s="32"/>
      <c r="C5" s="32"/>
    </row>
    <row r="6" spans="1:3" ht="48.75" customHeight="1">
      <c r="A6" s="33" t="s">
        <v>20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9"/>
    </row>
    <row r="11" spans="1:3" ht="39" customHeight="1">
      <c r="A11" s="21" t="s">
        <v>21</v>
      </c>
      <c r="B11" s="22"/>
      <c r="C11" s="10">
        <f>C12</f>
        <v>161368.2</v>
      </c>
    </row>
    <row r="12" spans="1:3" ht="30.75" customHeight="1">
      <c r="A12" s="23" t="s">
        <v>22</v>
      </c>
      <c r="B12" s="24"/>
      <c r="C12" s="11">
        <v>161368.2</v>
      </c>
    </row>
    <row r="13" spans="1:3" ht="41.25" customHeight="1">
      <c r="A13" s="21" t="s">
        <v>23</v>
      </c>
      <c r="B13" s="22"/>
      <c r="C13" s="10">
        <v>7741222.78</v>
      </c>
    </row>
    <row r="14" spans="1:3" ht="44.25" customHeight="1">
      <c r="A14" s="21" t="s">
        <v>24</v>
      </c>
      <c r="B14" s="22"/>
      <c r="C14" s="10">
        <v>50000</v>
      </c>
    </row>
    <row r="15" spans="1:3" ht="42.75" customHeight="1">
      <c r="A15" s="21" t="s">
        <v>25</v>
      </c>
      <c r="B15" s="22"/>
      <c r="C15" s="10">
        <f>C16+C17</f>
        <v>5923616.800000001</v>
      </c>
    </row>
    <row r="16" spans="1:3" ht="40.5" customHeight="1">
      <c r="A16" s="23" t="s">
        <v>14</v>
      </c>
      <c r="B16" s="24"/>
      <c r="C16" s="11">
        <v>978663.57</v>
      </c>
    </row>
    <row r="17" spans="1:3" ht="41.25" customHeight="1">
      <c r="A17" s="23" t="s">
        <v>0</v>
      </c>
      <c r="B17" s="24"/>
      <c r="C17" s="11">
        <v>4944953.23</v>
      </c>
    </row>
    <row r="18" spans="1:3" ht="45" customHeight="1">
      <c r="A18" s="21" t="s">
        <v>26</v>
      </c>
      <c r="B18" s="22"/>
      <c r="C18" s="13">
        <f>C19+C20+C21</f>
        <v>830399</v>
      </c>
    </row>
    <row r="19" spans="1:3" ht="39.75" customHeight="1">
      <c r="A19" s="23" t="s">
        <v>5</v>
      </c>
      <c r="B19" s="26"/>
      <c r="C19" s="11">
        <v>798919</v>
      </c>
    </row>
    <row r="20" spans="1:3" ht="33.75" customHeight="1">
      <c r="A20" s="25" t="s">
        <v>6</v>
      </c>
      <c r="B20" s="29"/>
      <c r="C20" s="11">
        <v>10000</v>
      </c>
    </row>
    <row r="21" spans="1:3" ht="39.75" customHeight="1">
      <c r="A21" s="25" t="s">
        <v>13</v>
      </c>
      <c r="B21" s="26"/>
      <c r="C21" s="11">
        <v>21480</v>
      </c>
    </row>
    <row r="22" spans="1:3" ht="42.75" customHeight="1">
      <c r="A22" s="21" t="s">
        <v>27</v>
      </c>
      <c r="B22" s="22"/>
      <c r="C22" s="10">
        <f>C23+C24+C25</f>
        <v>4044714</v>
      </c>
    </row>
    <row r="23" spans="1:3" ht="41.25" customHeight="1">
      <c r="A23" s="23" t="s">
        <v>7</v>
      </c>
      <c r="B23" s="24"/>
      <c r="C23" s="11">
        <v>60000</v>
      </c>
    </row>
    <row r="24" spans="1:3" ht="40.5" customHeight="1">
      <c r="A24" s="27" t="s">
        <v>8</v>
      </c>
      <c r="B24" s="28"/>
      <c r="C24" s="11">
        <v>213000</v>
      </c>
    </row>
    <row r="25" spans="1:3" ht="40.5" customHeight="1">
      <c r="A25" s="27" t="s">
        <v>12</v>
      </c>
      <c r="B25" s="28"/>
      <c r="C25" s="11">
        <v>3771714</v>
      </c>
    </row>
    <row r="26" spans="1:3" ht="54.75" customHeight="1">
      <c r="A26" s="21" t="s">
        <v>28</v>
      </c>
      <c r="B26" s="22"/>
      <c r="C26" s="10">
        <f>C27+C28</f>
        <v>200306.61</v>
      </c>
    </row>
    <row r="27" spans="1:3" ht="38.25" customHeight="1">
      <c r="A27" s="23" t="s">
        <v>9</v>
      </c>
      <c r="B27" s="24"/>
      <c r="C27" s="11">
        <v>0</v>
      </c>
    </row>
    <row r="28" spans="1:3" ht="39" customHeight="1">
      <c r="A28" s="23" t="s">
        <v>10</v>
      </c>
      <c r="B28" s="24"/>
      <c r="C28" s="12">
        <v>200306.61</v>
      </c>
    </row>
    <row r="29" spans="1:3" ht="45.75" customHeight="1">
      <c r="A29" s="21" t="s">
        <v>29</v>
      </c>
      <c r="B29" s="22"/>
      <c r="C29" s="10">
        <v>0</v>
      </c>
    </row>
    <row r="30" spans="1:3" ht="33.75" customHeight="1">
      <c r="A30" s="14" t="s">
        <v>1</v>
      </c>
      <c r="B30" s="15"/>
      <c r="C30" s="10">
        <f>C11+C13+C14+C15+C18+C22+C26+C29</f>
        <v>18951627.39</v>
      </c>
    </row>
    <row r="31" spans="1:3" s="3" customFormat="1" ht="18.75" customHeight="1">
      <c r="A31"/>
      <c r="B31"/>
      <c r="C31" s="7"/>
    </row>
  </sheetData>
  <sheetProtection/>
  <mergeCells count="23">
    <mergeCell ref="A3:C3"/>
    <mergeCell ref="A5:C5"/>
    <mergeCell ref="A6:C6"/>
    <mergeCell ref="A9:B10"/>
    <mergeCell ref="A11:B11"/>
    <mergeCell ref="A12:B12"/>
    <mergeCell ref="A24:B24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2015-11-26T11:52:33Z</cp:lastPrinted>
  <dcterms:created xsi:type="dcterms:W3CDTF">2006-09-16T00:00:00Z</dcterms:created>
  <dcterms:modified xsi:type="dcterms:W3CDTF">2021-04-22T08:54:52Z</dcterms:modified>
  <cp:category/>
  <cp:version/>
  <cp:contentType/>
  <cp:contentStatus/>
</cp:coreProperties>
</file>