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H34" i="1" l="1"/>
  <c r="J42" i="1"/>
  <c r="J34" i="1" s="1"/>
  <c r="I42" i="1"/>
  <c r="I34" i="1" s="1"/>
  <c r="H42" i="1"/>
  <c r="G42" i="1"/>
  <c r="G34" i="1" s="1"/>
  <c r="F42" i="1"/>
  <c r="F34" i="1" s="1"/>
  <c r="E42" i="1"/>
  <c r="E34" i="1" s="1"/>
  <c r="D42" i="1"/>
  <c r="D34" i="1" s="1"/>
  <c r="C42" i="1"/>
  <c r="C35" i="1"/>
  <c r="C34" i="1" l="1"/>
  <c r="J12" i="1"/>
  <c r="I12" i="1"/>
  <c r="H12" i="1"/>
  <c r="G12" i="1"/>
  <c r="F12" i="1"/>
  <c r="E12" i="1"/>
  <c r="C12" i="1"/>
  <c r="D9" i="1" l="1"/>
  <c r="E9" i="1"/>
  <c r="I9" i="1"/>
  <c r="H9" i="1"/>
  <c r="F9" i="1"/>
  <c r="J9" i="1"/>
  <c r="G9" i="1"/>
</calcChain>
</file>

<file path=xl/comments1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предполагает сохранение умеренных изменений 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предполагает достижение целевых показатели соц-эк развития и произойдут "+" изменения во всех сферах за счет активной экономической политики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статистики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статистики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ИФНС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Реестр ФНС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ИФНС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Реестр ФНС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ЦЗН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ЦЗН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ЦЗН
</t>
        </r>
      </text>
    </comment>
    <comment ref="A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образования</t>
        </r>
      </text>
    </comment>
    <comment ref="A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образования</t>
        </r>
      </text>
    </comment>
    <comment ref="A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образования</t>
        </r>
      </text>
    </comment>
    <comment ref="A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куоьтуры</t>
        </r>
      </text>
    </comment>
    <comment ref="A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культуры</t>
        </r>
      </text>
    </comment>
    <comment ref="A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образования</t>
        </r>
      </text>
    </comment>
    <comment ref="A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отдела образования</t>
        </r>
      </text>
    </comment>
  </commentList>
</comments>
</file>

<file path=xl/sharedStrings.xml><?xml version="1.0" encoding="utf-8"?>
<sst xmlns="http://schemas.openxmlformats.org/spreadsheetml/2006/main" count="91" uniqueCount="65">
  <si>
    <t>Показатели</t>
  </si>
  <si>
    <t>Единица измерения</t>
  </si>
  <si>
    <t>Оценка </t>
  </si>
  <si>
    <t>Прогноз</t>
  </si>
  <si>
    <t>1-й вариант (базовый) (консервативный)</t>
  </si>
  <si>
    <t>2-й вариант (Умеренно оптимистичный)</t>
  </si>
  <si>
    <t>1-й вариант</t>
  </si>
  <si>
    <t>2-й вариант</t>
  </si>
  <si>
    <t>1. Демографические показатели</t>
  </si>
  <si>
    <t>Численность населения (среднегодовая) -всего</t>
  </si>
  <si>
    <t>тыс.человек</t>
  </si>
  <si>
    <t>в % к предыдущему году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</si>
  <si>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</si>
  <si>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</si>
  <si>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</si>
  <si>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</si>
  <si>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</si>
  <si>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в том числе:</t>
  </si>
  <si>
    <t>Количество малых предприятий – всего по состоянию на конец года</t>
  </si>
  <si>
    <t>единиц</t>
  </si>
  <si>
    <t>Среднесписочная численность работников (без внешних совместителей) по малым предприятиям - всего</t>
  </si>
  <si>
    <t>человек</t>
  </si>
  <si>
    <t>Численность индивидуальных предпринимателей[ii] - по состоянию на конец года</t>
  </si>
  <si>
    <t xml:space="preserve">Среднесписочная численность работников индивидуальных предпринимателей </t>
  </si>
  <si>
    <t xml:space="preserve">Численность населения в трудоспособном возрасте </t>
  </si>
  <si>
    <t>Численность безработных, зарегистрированных в службах занятости, в среднем за год</t>
  </si>
  <si>
    <t>Уровень зарегистрированной безработицы (к трудоспособному населению)</t>
  </si>
  <si>
    <t>%</t>
  </si>
  <si>
    <t> Численность детей в дошкольных образовательных учреждениях</t>
  </si>
  <si>
    <t> Численность учащихся в учреждениях:</t>
  </si>
  <si>
    <t>общеобразовательных</t>
  </si>
  <si>
    <t>Обеспеченность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</si>
  <si>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</si>
  <si>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</si>
  <si>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</si>
  <si>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</si>
  <si>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Доля населения, систематически занимающегося физической культурой и спортом, в общей численности населения</t>
  </si>
  <si>
    <t xml:space="preserve">Объём собственных доходов бюджета муниципального образования от налоговых и неналоговых поступлений </t>
  </si>
  <si>
    <t>тыс. рублей</t>
  </si>
  <si>
    <t>Налоги на совокупный доход</t>
  </si>
  <si>
    <t>налог, взимаемый в связи с применением упрощенной системы налогообложения</t>
  </si>
  <si>
    <t>2018 г.</t>
  </si>
  <si>
    <t>Отчет</t>
  </si>
  <si>
    <t>2021 г.</t>
  </si>
  <si>
    <t>2. Малое и среднее предпринимательство</t>
  </si>
  <si>
    <t>3. Труд и занятость</t>
  </si>
  <si>
    <t>4. Развитие социальной сферы</t>
  </si>
  <si>
    <t xml:space="preserve">кол-во учреждений </t>
  </si>
  <si>
    <t>5. Доходы бюджета</t>
  </si>
  <si>
    <t>Налог на имущество физических лиц</t>
  </si>
  <si>
    <t xml:space="preserve">Налог на доходы физических лиц </t>
  </si>
  <si>
    <t xml:space="preserve">                налоговые, в том числе:</t>
  </si>
  <si>
    <t>Земельный налог</t>
  </si>
  <si>
    <t xml:space="preserve">                неналоговые, в том числе: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</si>
  <si>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</si>
  <si>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ДОХОДЫ ОТ ОКЕЗАНИЯ ПЛАТНЫХ УСЛУГ (РАБОТ) И КОМПЕНСАЦИИ ЗАТРАТ ГОСУДАРСТВА, в том числе:</t>
  </si>
  <si>
    <t>ДОХОДЫ ОТ ИСПОЛЬЗОВАНИЯ ИМУЩЕСТВА, НАХОДЯЩЕГОСЯ В ГОСУДАРСТВЕННОЙ И МУНИЦИПАЛЬНОЙ СОБСТВЕННОСТИ, в том числе: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</si>
  <si>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</si>
  <si>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>ШТРАФЫ,САНКЦИИ,ВОЗМЕЩЕНИЕ УЩЕРБА</t>
    </r>
    <r>
      <rPr>
        <sz val="12"/>
        <color theme="1"/>
        <rFont val="Times New Roman"/>
        <family val="1"/>
        <charset val="204"/>
      </rPr>
      <t>, в том числе:</t>
    </r>
  </si>
  <si>
    <t>2019 г.</t>
  </si>
  <si>
    <t> 2020 г.</t>
  </si>
  <si>
    <t>2022 г.</t>
  </si>
  <si>
    <t>Основные показатели прогноза социально-экономического развития муниципального образования сельское поселение Зареченск Кандалакшского района на 2020 год и на период до 2022 года</t>
  </si>
  <si>
    <t>Приложение № 2                                                                              к постановлению администрации муниципального образования сельское поселение Зареченск Кандалакшского района                                                                                                       от 14.11.2019 года  № 84</t>
  </si>
  <si>
    <t xml:space="preserve"> Доходы, поступающие в порядке возмещения расходов, понесенных в связи с эксплуатацией имущества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</si>
</sst>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0" fillId="0" borderId="22" xfId="0" applyFont="1" applyBorder="1"/>
    <xf numFmtId="0" fontId="1" fillId="0" borderId="22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D12" sqref="D12"/>
    </sheetView>
  </sheetViews>
  <sheetFormatPr defaultRowHeight="15.75" x14ac:dyDescent="0.25"/>
  <cols>
    <col min="1" max="1" width="50.28515625" style="3" customWidth="1"/>
    <col min="2" max="2" width="20.85546875" style="4" customWidth="1"/>
    <col min="3" max="3" width="12.140625" style="4" customWidth="1"/>
    <col min="4" max="10" width="11" style="4" customWidth="1"/>
    <col min="11" max="16384" width="9.140625" style="2"/>
  </cols>
  <sheetData>
    <row r="1" spans="1:10" ht="121.5" customHeight="1" x14ac:dyDescent="0.25">
      <c r="A1" s="1"/>
      <c r="B1" s="1"/>
      <c r="C1" s="1"/>
      <c r="D1" s="1"/>
      <c r="E1" s="1"/>
      <c r="F1" s="1"/>
      <c r="G1" s="1"/>
      <c r="H1" s="49" t="s">
        <v>63</v>
      </c>
      <c r="I1" s="49"/>
      <c r="J1" s="49"/>
    </row>
    <row r="2" spans="1:10" x14ac:dyDescent="0.25">
      <c r="H2" s="50"/>
      <c r="I2" s="50"/>
      <c r="J2" s="50"/>
    </row>
    <row r="3" spans="1:10" ht="36.75" customHeight="1" thickBot="1" x14ac:dyDescent="0.3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.75" customHeight="1" thickBot="1" x14ac:dyDescent="0.3">
      <c r="A4" s="52" t="s">
        <v>0</v>
      </c>
      <c r="B4" s="55" t="s">
        <v>1</v>
      </c>
      <c r="C4" s="40" t="s">
        <v>42</v>
      </c>
      <c r="D4" s="5" t="s">
        <v>2</v>
      </c>
      <c r="E4" s="46" t="s">
        <v>3</v>
      </c>
      <c r="F4" s="47"/>
      <c r="G4" s="47"/>
      <c r="H4" s="47"/>
      <c r="I4" s="47"/>
      <c r="J4" s="48"/>
    </row>
    <row r="5" spans="1:10" ht="16.5" thickBot="1" x14ac:dyDescent="0.3">
      <c r="A5" s="53"/>
      <c r="B5" s="56"/>
      <c r="C5" s="58" t="s">
        <v>41</v>
      </c>
      <c r="D5" s="59" t="s">
        <v>59</v>
      </c>
      <c r="E5" s="46" t="s">
        <v>60</v>
      </c>
      <c r="F5" s="47"/>
      <c r="G5" s="47" t="s">
        <v>43</v>
      </c>
      <c r="H5" s="47"/>
      <c r="I5" s="47" t="s">
        <v>61</v>
      </c>
      <c r="J5" s="48"/>
    </row>
    <row r="6" spans="1:10" ht="95.25" thickBot="1" x14ac:dyDescent="0.3">
      <c r="A6" s="54"/>
      <c r="B6" s="57"/>
      <c r="C6" s="57"/>
      <c r="D6" s="60"/>
      <c r="E6" s="6" t="s">
        <v>4</v>
      </c>
      <c r="F6" s="7" t="s">
        <v>5</v>
      </c>
      <c r="G6" s="8" t="s">
        <v>6</v>
      </c>
      <c r="H6" s="7" t="s">
        <v>7</v>
      </c>
      <c r="I6" s="8" t="s">
        <v>6</v>
      </c>
      <c r="J6" s="7" t="s">
        <v>7</v>
      </c>
    </row>
    <row r="7" spans="1:10" ht="15" customHeight="1" thickBot="1" x14ac:dyDescent="0.3">
      <c r="A7" s="9" t="s">
        <v>8</v>
      </c>
      <c r="B7" s="10"/>
      <c r="C7" s="11"/>
      <c r="D7" s="12"/>
      <c r="E7" s="13"/>
      <c r="F7" s="12"/>
      <c r="G7" s="14"/>
      <c r="H7" s="12"/>
      <c r="I7" s="13"/>
      <c r="J7" s="12"/>
    </row>
    <row r="8" spans="1:10" x14ac:dyDescent="0.25">
      <c r="A8" s="15" t="s">
        <v>9</v>
      </c>
      <c r="B8" s="16" t="s">
        <v>10</v>
      </c>
      <c r="C8" s="17">
        <v>0.7</v>
      </c>
      <c r="D8" s="18">
        <v>0.6</v>
      </c>
      <c r="E8" s="19">
        <v>0.6</v>
      </c>
      <c r="F8" s="20">
        <v>0.6</v>
      </c>
      <c r="G8" s="21">
        <v>0.6</v>
      </c>
      <c r="H8" s="18">
        <v>0.6</v>
      </c>
      <c r="I8" s="19">
        <v>0.6</v>
      </c>
      <c r="J8" s="20">
        <v>0.6</v>
      </c>
    </row>
    <row r="9" spans="1:10" ht="31.5" x14ac:dyDescent="0.25">
      <c r="A9" s="22"/>
      <c r="B9" s="23" t="s">
        <v>11</v>
      </c>
      <c r="C9" s="24">
        <v>98.5</v>
      </c>
      <c r="D9" s="25">
        <f>D8/C8*100</f>
        <v>85.714285714285722</v>
      </c>
      <c r="E9" s="26">
        <f>E8/D8*100</f>
        <v>100</v>
      </c>
      <c r="F9" s="27">
        <f>F8/D8*100</f>
        <v>100</v>
      </c>
      <c r="G9" s="28">
        <f>G8/E8*100</f>
        <v>100</v>
      </c>
      <c r="H9" s="25">
        <f>H8/F8*100</f>
        <v>100</v>
      </c>
      <c r="I9" s="26">
        <f>I8/G8*100</f>
        <v>100</v>
      </c>
      <c r="J9" s="27">
        <f>J8/H8*100</f>
        <v>100</v>
      </c>
    </row>
    <row r="10" spans="1:10" ht="31.5" x14ac:dyDescent="0.25">
      <c r="A10" s="22" t="s">
        <v>12</v>
      </c>
      <c r="B10" s="23" t="s">
        <v>13</v>
      </c>
      <c r="C10" s="24">
        <v>0.4</v>
      </c>
      <c r="D10" s="25">
        <v>0.4</v>
      </c>
      <c r="E10" s="26">
        <v>0.3</v>
      </c>
      <c r="F10" s="27">
        <v>0.3</v>
      </c>
      <c r="G10" s="28">
        <v>0.2</v>
      </c>
      <c r="H10" s="25">
        <v>0.2</v>
      </c>
      <c r="I10" s="26">
        <v>0.1</v>
      </c>
      <c r="J10" s="27">
        <v>0.1</v>
      </c>
    </row>
    <row r="11" spans="1:10" ht="31.5" x14ac:dyDescent="0.25">
      <c r="A11" s="22" t="s">
        <v>14</v>
      </c>
      <c r="B11" s="23" t="s">
        <v>13</v>
      </c>
      <c r="C11" s="24">
        <v>1.2</v>
      </c>
      <c r="D11" s="25">
        <v>1.3</v>
      </c>
      <c r="E11" s="26">
        <v>0.5</v>
      </c>
      <c r="F11" s="27">
        <v>0.5</v>
      </c>
      <c r="G11" s="28">
        <v>0.7</v>
      </c>
      <c r="H11" s="25">
        <v>0.5</v>
      </c>
      <c r="I11" s="26">
        <v>0.7</v>
      </c>
      <c r="J11" s="27">
        <v>0.5</v>
      </c>
    </row>
    <row r="12" spans="1:10" ht="31.5" x14ac:dyDescent="0.25">
      <c r="A12" s="22" t="s">
        <v>15</v>
      </c>
      <c r="B12" s="23" t="s">
        <v>13</v>
      </c>
      <c r="C12" s="24">
        <f>C10-C11</f>
        <v>-0.79999999999999993</v>
      </c>
      <c r="D12" s="24">
        <v>0.4</v>
      </c>
      <c r="E12" s="24">
        <f t="shared" ref="E12:J12" si="0">E10-E11</f>
        <v>-0.2</v>
      </c>
      <c r="F12" s="24">
        <f t="shared" si="0"/>
        <v>-0.2</v>
      </c>
      <c r="G12" s="24">
        <f t="shared" si="0"/>
        <v>-0.49999999999999994</v>
      </c>
      <c r="H12" s="24">
        <f t="shared" si="0"/>
        <v>-0.3</v>
      </c>
      <c r="I12" s="24">
        <f t="shared" si="0"/>
        <v>-0.6</v>
      </c>
      <c r="J12" s="24">
        <f t="shared" si="0"/>
        <v>-0.4</v>
      </c>
    </row>
    <row r="13" spans="1:10" ht="32.25" thickBot="1" x14ac:dyDescent="0.3">
      <c r="A13" s="29" t="s">
        <v>16</v>
      </c>
      <c r="B13" s="30" t="s">
        <v>13</v>
      </c>
      <c r="C13" s="31">
        <v>-0.2</v>
      </c>
      <c r="D13" s="32">
        <v>0.4</v>
      </c>
      <c r="E13" s="32">
        <v>-0.2</v>
      </c>
      <c r="F13" s="32">
        <v>0.1</v>
      </c>
      <c r="G13" s="32">
        <v>-0.2</v>
      </c>
      <c r="H13" s="32">
        <v>0.1</v>
      </c>
      <c r="I13" s="32">
        <v>-0.2</v>
      </c>
      <c r="J13" s="24">
        <v>-0.1</v>
      </c>
    </row>
    <row r="14" spans="1:10" ht="16.5" thickBot="1" x14ac:dyDescent="0.3">
      <c r="A14" s="9" t="s">
        <v>44</v>
      </c>
      <c r="B14" s="10"/>
      <c r="C14" s="11"/>
      <c r="D14" s="33"/>
      <c r="E14" s="13"/>
      <c r="F14" s="12"/>
      <c r="G14" s="14"/>
      <c r="H14" s="33"/>
      <c r="I14" s="13"/>
      <c r="J14" s="12"/>
    </row>
    <row r="15" spans="1:10" ht="31.5" x14ac:dyDescent="0.25">
      <c r="A15" s="34" t="s">
        <v>18</v>
      </c>
      <c r="B15" s="16" t="s">
        <v>19</v>
      </c>
      <c r="C15" s="17">
        <v>4</v>
      </c>
      <c r="D15" s="18">
        <v>3</v>
      </c>
      <c r="E15" s="19">
        <v>3</v>
      </c>
      <c r="F15" s="20">
        <v>3</v>
      </c>
      <c r="G15" s="21">
        <v>3</v>
      </c>
      <c r="H15" s="18">
        <v>3</v>
      </c>
      <c r="I15" s="19">
        <v>3</v>
      </c>
      <c r="J15" s="20">
        <v>3</v>
      </c>
    </row>
    <row r="16" spans="1:10" ht="47.25" x14ac:dyDescent="0.25">
      <c r="A16" s="35" t="s">
        <v>20</v>
      </c>
      <c r="B16" s="23" t="s">
        <v>21</v>
      </c>
      <c r="C16" s="24">
        <v>27</v>
      </c>
      <c r="D16" s="25">
        <v>22</v>
      </c>
      <c r="E16" s="26">
        <v>22</v>
      </c>
      <c r="F16" s="27">
        <v>22</v>
      </c>
      <c r="G16" s="28">
        <v>22</v>
      </c>
      <c r="H16" s="25">
        <v>22</v>
      </c>
      <c r="I16" s="26">
        <v>22</v>
      </c>
      <c r="J16" s="27">
        <v>22</v>
      </c>
    </row>
    <row r="17" spans="1:10" ht="47.25" x14ac:dyDescent="0.25">
      <c r="A17" s="35" t="s">
        <v>22</v>
      </c>
      <c r="B17" s="23" t="s">
        <v>21</v>
      </c>
      <c r="C17" s="24">
        <v>2</v>
      </c>
      <c r="D17" s="25">
        <v>1</v>
      </c>
      <c r="E17" s="26">
        <v>1</v>
      </c>
      <c r="F17" s="27">
        <v>1</v>
      </c>
      <c r="G17" s="28">
        <v>1</v>
      </c>
      <c r="H17" s="25">
        <v>1</v>
      </c>
      <c r="I17" s="26">
        <v>1</v>
      </c>
      <c r="J17" s="27">
        <v>1</v>
      </c>
    </row>
    <row r="18" spans="1:10" ht="32.25" thickBot="1" x14ac:dyDescent="0.3">
      <c r="A18" s="35" t="s">
        <v>23</v>
      </c>
      <c r="B18" s="23" t="s">
        <v>21</v>
      </c>
      <c r="C18" s="24">
        <v>3</v>
      </c>
      <c r="D18" s="25">
        <v>2</v>
      </c>
      <c r="E18" s="26">
        <v>2</v>
      </c>
      <c r="F18" s="27">
        <v>2</v>
      </c>
      <c r="G18" s="28">
        <v>2</v>
      </c>
      <c r="H18" s="25">
        <v>2</v>
      </c>
      <c r="I18" s="26">
        <v>2</v>
      </c>
      <c r="J18" s="27">
        <v>2</v>
      </c>
    </row>
    <row r="19" spans="1:10" ht="16.5" thickBot="1" x14ac:dyDescent="0.3">
      <c r="A19" s="9" t="s">
        <v>45</v>
      </c>
      <c r="B19" s="10"/>
      <c r="C19" s="11"/>
      <c r="D19" s="33"/>
      <c r="E19" s="13"/>
      <c r="F19" s="12"/>
      <c r="G19" s="14"/>
      <c r="H19" s="33"/>
      <c r="I19" s="13"/>
      <c r="J19" s="12"/>
    </row>
    <row r="20" spans="1:10" ht="19.5" customHeight="1" x14ac:dyDescent="0.25">
      <c r="A20" s="34" t="s">
        <v>24</v>
      </c>
      <c r="B20" s="16" t="s">
        <v>10</v>
      </c>
      <c r="C20" s="17">
        <v>0.2</v>
      </c>
      <c r="D20" s="18">
        <v>0.2</v>
      </c>
      <c r="E20" s="19">
        <v>0.2</v>
      </c>
      <c r="F20" s="19">
        <v>0.3</v>
      </c>
      <c r="G20" s="19">
        <v>0.2</v>
      </c>
      <c r="H20" s="19">
        <v>0.3</v>
      </c>
      <c r="I20" s="19">
        <v>0.2</v>
      </c>
      <c r="J20" s="19">
        <v>0.3</v>
      </c>
    </row>
    <row r="21" spans="1:10" ht="31.5" x14ac:dyDescent="0.25">
      <c r="A21" s="35" t="s">
        <v>25</v>
      </c>
      <c r="B21" s="23" t="s">
        <v>10</v>
      </c>
      <c r="C21" s="37">
        <v>0.06</v>
      </c>
      <c r="D21" s="38">
        <v>7.0000000000000007E-2</v>
      </c>
      <c r="E21" s="38">
        <v>0.06</v>
      </c>
      <c r="F21" s="38">
        <v>0.06</v>
      </c>
      <c r="G21" s="38">
        <v>0.06</v>
      </c>
      <c r="H21" s="38">
        <v>0.06</v>
      </c>
      <c r="I21" s="38">
        <v>0.06</v>
      </c>
      <c r="J21" s="37">
        <v>0.06</v>
      </c>
    </row>
    <row r="22" spans="1:10" ht="32.25" thickBot="1" x14ac:dyDescent="0.3">
      <c r="A22" s="35" t="s">
        <v>26</v>
      </c>
      <c r="B22" s="23" t="s">
        <v>27</v>
      </c>
      <c r="C22" s="24">
        <v>2.9</v>
      </c>
      <c r="D22" s="25">
        <v>3.3</v>
      </c>
      <c r="E22" s="26">
        <v>3.3</v>
      </c>
      <c r="F22" s="27">
        <v>3.3</v>
      </c>
      <c r="G22" s="28">
        <v>3.3</v>
      </c>
      <c r="H22" s="25">
        <v>3.3</v>
      </c>
      <c r="I22" s="26">
        <v>3.3</v>
      </c>
      <c r="J22" s="27">
        <v>3.3</v>
      </c>
    </row>
    <row r="23" spans="1:10" ht="16.5" thickBot="1" x14ac:dyDescent="0.3">
      <c r="A23" s="9" t="s">
        <v>46</v>
      </c>
      <c r="B23" s="10"/>
      <c r="C23" s="11"/>
      <c r="D23" s="33"/>
      <c r="E23" s="13"/>
      <c r="F23" s="12"/>
      <c r="G23" s="14"/>
      <c r="H23" s="33"/>
      <c r="I23" s="13"/>
      <c r="J23" s="12"/>
    </row>
    <row r="24" spans="1:10" ht="31.5" x14ac:dyDescent="0.25">
      <c r="A24" s="34" t="s">
        <v>28</v>
      </c>
      <c r="B24" s="16" t="s">
        <v>21</v>
      </c>
      <c r="C24" s="17">
        <v>15</v>
      </c>
      <c r="D24" s="18">
        <v>15</v>
      </c>
      <c r="E24" s="19">
        <v>15</v>
      </c>
      <c r="F24" s="20">
        <v>17</v>
      </c>
      <c r="G24" s="21">
        <v>17</v>
      </c>
      <c r="H24" s="18">
        <v>17</v>
      </c>
      <c r="I24" s="19">
        <v>17</v>
      </c>
      <c r="J24" s="20">
        <v>17</v>
      </c>
    </row>
    <row r="25" spans="1:10" x14ac:dyDescent="0.25">
      <c r="A25" s="35" t="s">
        <v>29</v>
      </c>
      <c r="B25" s="23"/>
      <c r="C25" s="24"/>
      <c r="D25" s="25"/>
      <c r="E25" s="26"/>
      <c r="F25" s="27"/>
      <c r="G25" s="28"/>
      <c r="H25" s="25"/>
      <c r="I25" s="26"/>
      <c r="J25" s="27"/>
    </row>
    <row r="26" spans="1:10" x14ac:dyDescent="0.25">
      <c r="A26" s="35" t="s">
        <v>30</v>
      </c>
      <c r="B26" s="23" t="s">
        <v>21</v>
      </c>
      <c r="C26" s="24">
        <v>28</v>
      </c>
      <c r="D26" s="25">
        <v>30</v>
      </c>
      <c r="E26" s="26">
        <v>30</v>
      </c>
      <c r="F26" s="26">
        <v>30</v>
      </c>
      <c r="G26" s="26">
        <v>30</v>
      </c>
      <c r="H26" s="26">
        <v>30</v>
      </c>
      <c r="I26" s="26">
        <v>30</v>
      </c>
      <c r="J26" s="26">
        <v>30</v>
      </c>
    </row>
    <row r="27" spans="1:10" x14ac:dyDescent="0.25">
      <c r="A27" s="35" t="s">
        <v>31</v>
      </c>
      <c r="B27" s="23"/>
      <c r="C27" s="24"/>
      <c r="D27" s="25"/>
      <c r="E27" s="26"/>
      <c r="F27" s="27"/>
      <c r="G27" s="28"/>
      <c r="H27" s="25"/>
      <c r="I27" s="26"/>
      <c r="J27" s="27"/>
    </row>
    <row r="28" spans="1:10" ht="17.25" customHeight="1" x14ac:dyDescent="0.25">
      <c r="A28" s="35" t="s">
        <v>32</v>
      </c>
      <c r="B28" s="23" t="s">
        <v>47</v>
      </c>
      <c r="C28" s="24">
        <v>1</v>
      </c>
      <c r="D28" s="24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</row>
    <row r="29" spans="1:10" ht="17.25" customHeight="1" x14ac:dyDescent="0.25">
      <c r="A29" s="35" t="s">
        <v>33</v>
      </c>
      <c r="B29" s="23" t="s">
        <v>47</v>
      </c>
      <c r="C29" s="24">
        <v>1</v>
      </c>
      <c r="D29" s="24">
        <v>1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</row>
    <row r="30" spans="1:10" ht="17.25" customHeight="1" x14ac:dyDescent="0.25">
      <c r="A30" s="35" t="s">
        <v>34</v>
      </c>
      <c r="B30" s="23" t="s">
        <v>19</v>
      </c>
      <c r="C30" s="24">
        <v>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</row>
    <row r="31" spans="1:10" ht="83.25" customHeight="1" x14ac:dyDescent="0.25">
      <c r="A31" s="35" t="s">
        <v>35</v>
      </c>
      <c r="B31" s="23" t="s">
        <v>27</v>
      </c>
      <c r="C31" s="24">
        <v>100</v>
      </c>
      <c r="D31" s="25">
        <v>100</v>
      </c>
      <c r="E31" s="26">
        <v>100</v>
      </c>
      <c r="F31" s="27">
        <v>100</v>
      </c>
      <c r="G31" s="28">
        <v>100</v>
      </c>
      <c r="H31" s="25">
        <v>100</v>
      </c>
      <c r="I31" s="26">
        <v>100</v>
      </c>
      <c r="J31" s="27">
        <v>100</v>
      </c>
    </row>
    <row r="32" spans="1:10" ht="48" thickBot="1" x14ac:dyDescent="0.3">
      <c r="A32" s="35" t="s">
        <v>36</v>
      </c>
      <c r="B32" s="23" t="s">
        <v>27</v>
      </c>
      <c r="C32" s="24">
        <v>20.2</v>
      </c>
      <c r="D32" s="25">
        <v>21.5</v>
      </c>
      <c r="E32" s="26">
        <v>22.5</v>
      </c>
      <c r="F32" s="27">
        <v>25</v>
      </c>
      <c r="G32" s="28">
        <v>24.5</v>
      </c>
      <c r="H32" s="25">
        <v>28</v>
      </c>
      <c r="I32" s="26">
        <v>26</v>
      </c>
      <c r="J32" s="27">
        <v>30</v>
      </c>
    </row>
    <row r="33" spans="1:10" ht="16.5" thickBot="1" x14ac:dyDescent="0.3">
      <c r="A33" s="9" t="s">
        <v>48</v>
      </c>
      <c r="B33" s="10"/>
      <c r="C33" s="11"/>
      <c r="D33" s="33"/>
      <c r="E33" s="13"/>
      <c r="F33" s="12"/>
      <c r="G33" s="14"/>
      <c r="H33" s="33"/>
      <c r="I33" s="13"/>
      <c r="J33" s="12"/>
    </row>
    <row r="34" spans="1:10" ht="50.25" customHeight="1" x14ac:dyDescent="0.25">
      <c r="A34" s="34" t="s">
        <v>37</v>
      </c>
      <c r="B34" s="16" t="s">
        <v>38</v>
      </c>
      <c r="C34" s="17">
        <f>C35+C42</f>
        <v>805.5</v>
      </c>
      <c r="D34" s="17">
        <f t="shared" ref="D34:J34" si="1">D35+D42</f>
        <v>662.8</v>
      </c>
      <c r="E34" s="17">
        <f t="shared" si="1"/>
        <v>688.9</v>
      </c>
      <c r="F34" s="17">
        <f t="shared" si="1"/>
        <v>688.9</v>
      </c>
      <c r="G34" s="17">
        <f t="shared" si="1"/>
        <v>708.8</v>
      </c>
      <c r="H34" s="17">
        <f t="shared" si="1"/>
        <v>708.8</v>
      </c>
      <c r="I34" s="17">
        <f t="shared" si="1"/>
        <v>729.9</v>
      </c>
      <c r="J34" s="17">
        <f t="shared" si="1"/>
        <v>729.9</v>
      </c>
    </row>
    <row r="35" spans="1:10" ht="19.5" customHeight="1" x14ac:dyDescent="0.25">
      <c r="A35" s="41" t="s">
        <v>51</v>
      </c>
      <c r="B35" s="23"/>
      <c r="C35" s="24">
        <f>C36+C37+C38+C39</f>
        <v>308.8</v>
      </c>
      <c r="D35" s="24">
        <f t="shared" ref="D35:J35" si="2">D36+D37+D38+D39</f>
        <v>253</v>
      </c>
      <c r="E35" s="24">
        <f t="shared" si="2"/>
        <v>287</v>
      </c>
      <c r="F35" s="24">
        <f t="shared" si="2"/>
        <v>287</v>
      </c>
      <c r="G35" s="24">
        <f t="shared" si="2"/>
        <v>298</v>
      </c>
      <c r="H35" s="24">
        <f t="shared" si="2"/>
        <v>298</v>
      </c>
      <c r="I35" s="24">
        <f t="shared" si="2"/>
        <v>310</v>
      </c>
      <c r="J35" s="24">
        <f t="shared" si="2"/>
        <v>310</v>
      </c>
    </row>
    <row r="36" spans="1:10" ht="20.25" customHeight="1" x14ac:dyDescent="0.25">
      <c r="A36" s="35" t="s">
        <v>50</v>
      </c>
      <c r="B36" s="23" t="s">
        <v>38</v>
      </c>
      <c r="C36" s="24">
        <v>204.6</v>
      </c>
      <c r="D36" s="25">
        <v>201</v>
      </c>
      <c r="E36" s="26">
        <v>235</v>
      </c>
      <c r="F36" s="27">
        <v>235</v>
      </c>
      <c r="G36" s="28">
        <v>246</v>
      </c>
      <c r="H36" s="25">
        <v>246</v>
      </c>
      <c r="I36" s="26">
        <v>258</v>
      </c>
      <c r="J36" s="27">
        <v>258</v>
      </c>
    </row>
    <row r="37" spans="1:10" ht="20.25" customHeight="1" x14ac:dyDescent="0.25">
      <c r="A37" s="35" t="s">
        <v>49</v>
      </c>
      <c r="B37" s="23" t="s">
        <v>38</v>
      </c>
      <c r="C37" s="24">
        <v>31</v>
      </c>
      <c r="D37" s="25">
        <v>35</v>
      </c>
      <c r="E37" s="25">
        <v>35</v>
      </c>
      <c r="F37" s="25">
        <v>35</v>
      </c>
      <c r="G37" s="25">
        <v>35</v>
      </c>
      <c r="H37" s="25">
        <v>35</v>
      </c>
      <c r="I37" s="25">
        <v>35</v>
      </c>
      <c r="J37" s="24">
        <v>35</v>
      </c>
    </row>
    <row r="38" spans="1:10" ht="20.25" customHeight="1" x14ac:dyDescent="0.25">
      <c r="A38" s="35" t="s">
        <v>52</v>
      </c>
      <c r="B38" s="23" t="s">
        <v>38</v>
      </c>
      <c r="C38" s="24">
        <v>9.6</v>
      </c>
      <c r="D38" s="25">
        <v>17</v>
      </c>
      <c r="E38" s="26">
        <v>17</v>
      </c>
      <c r="F38" s="26">
        <v>17</v>
      </c>
      <c r="G38" s="26">
        <v>17</v>
      </c>
      <c r="H38" s="26">
        <v>17</v>
      </c>
      <c r="I38" s="26">
        <v>17</v>
      </c>
      <c r="J38" s="26">
        <v>17</v>
      </c>
    </row>
    <row r="39" spans="1:10" ht="20.25" customHeight="1" x14ac:dyDescent="0.25">
      <c r="A39" s="35" t="s">
        <v>39</v>
      </c>
      <c r="B39" s="23" t="s">
        <v>38</v>
      </c>
      <c r="C39" s="24">
        <v>63.6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4">
        <v>0</v>
      </c>
    </row>
    <row r="40" spans="1:10" ht="20.25" customHeight="1" x14ac:dyDescent="0.25">
      <c r="A40" s="35" t="s">
        <v>17</v>
      </c>
      <c r="B40" s="23"/>
      <c r="C40" s="24"/>
      <c r="D40" s="25"/>
      <c r="E40" s="26"/>
      <c r="F40" s="27"/>
      <c r="G40" s="28"/>
      <c r="H40" s="25"/>
      <c r="I40" s="26"/>
      <c r="J40" s="27"/>
    </row>
    <row r="41" spans="1:10" ht="38.25" customHeight="1" thickBot="1" x14ac:dyDescent="0.3">
      <c r="A41" s="39" t="s">
        <v>40</v>
      </c>
      <c r="B41" s="23" t="s">
        <v>38</v>
      </c>
      <c r="C41" s="24">
        <v>63.6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4">
        <v>0</v>
      </c>
    </row>
    <row r="42" spans="1:10" ht="18.75" customHeight="1" x14ac:dyDescent="0.25">
      <c r="A42" s="41" t="s">
        <v>53</v>
      </c>
      <c r="B42" s="23"/>
      <c r="C42" s="24">
        <f>C43+C45+C47</f>
        <v>496.7</v>
      </c>
      <c r="D42" s="24">
        <f t="shared" ref="D42:J42" si="3">D43+D45+D47</f>
        <v>409.79999999999995</v>
      </c>
      <c r="E42" s="24">
        <f t="shared" si="3"/>
        <v>401.9</v>
      </c>
      <c r="F42" s="24">
        <f t="shared" si="3"/>
        <v>401.9</v>
      </c>
      <c r="G42" s="24">
        <f t="shared" si="3"/>
        <v>410.8</v>
      </c>
      <c r="H42" s="24">
        <f t="shared" si="3"/>
        <v>410.8</v>
      </c>
      <c r="I42" s="24">
        <f t="shared" si="3"/>
        <v>419.9</v>
      </c>
      <c r="J42" s="24">
        <f t="shared" si="3"/>
        <v>419.9</v>
      </c>
    </row>
    <row r="43" spans="1:10" ht="45" customHeight="1" x14ac:dyDescent="0.25">
      <c r="A43" s="43" t="s">
        <v>56</v>
      </c>
      <c r="B43" s="23" t="s">
        <v>38</v>
      </c>
      <c r="C43" s="24">
        <v>212.7</v>
      </c>
      <c r="D43" s="24">
        <v>228.2</v>
      </c>
      <c r="E43" s="24">
        <v>178.4</v>
      </c>
      <c r="F43" s="24">
        <v>178.4</v>
      </c>
      <c r="G43" s="24">
        <v>178.4</v>
      </c>
      <c r="H43" s="24">
        <v>178.4</v>
      </c>
      <c r="I43" s="24">
        <v>178.4</v>
      </c>
      <c r="J43" s="24">
        <v>178.4</v>
      </c>
    </row>
    <row r="44" spans="1:10" ht="54" customHeight="1" x14ac:dyDescent="0.25">
      <c r="A44" s="36" t="s">
        <v>54</v>
      </c>
      <c r="B44" s="23" t="s">
        <v>38</v>
      </c>
      <c r="C44" s="24">
        <v>212.7</v>
      </c>
      <c r="D44" s="24">
        <v>228.2</v>
      </c>
      <c r="E44" s="24">
        <v>178.4</v>
      </c>
      <c r="F44" s="24">
        <v>178.4</v>
      </c>
      <c r="G44" s="24">
        <v>178.4</v>
      </c>
      <c r="H44" s="24">
        <v>178.4</v>
      </c>
      <c r="I44" s="24">
        <v>178.4</v>
      </c>
      <c r="J44" s="24">
        <v>178.4</v>
      </c>
    </row>
    <row r="45" spans="1:10" ht="33" customHeight="1" x14ac:dyDescent="0.25">
      <c r="A45" s="43" t="s">
        <v>55</v>
      </c>
      <c r="B45" s="23" t="s">
        <v>38</v>
      </c>
      <c r="C45" s="24">
        <v>262</v>
      </c>
      <c r="D45" s="24">
        <v>181.6</v>
      </c>
      <c r="E45" s="24">
        <v>223.5</v>
      </c>
      <c r="F45" s="24">
        <v>223.5</v>
      </c>
      <c r="G45" s="24">
        <v>232.4</v>
      </c>
      <c r="H45" s="24">
        <v>232.4</v>
      </c>
      <c r="I45" s="24">
        <v>241.5</v>
      </c>
      <c r="J45" s="24">
        <v>241.5</v>
      </c>
    </row>
    <row r="46" spans="1:10" ht="50.25" customHeight="1" x14ac:dyDescent="0.25">
      <c r="A46" s="42" t="s">
        <v>64</v>
      </c>
      <c r="B46" s="23" t="s">
        <v>38</v>
      </c>
      <c r="C46" s="24">
        <v>262</v>
      </c>
      <c r="D46" s="24">
        <v>181.6</v>
      </c>
      <c r="E46" s="24">
        <v>223.5</v>
      </c>
      <c r="F46" s="24">
        <v>223.5</v>
      </c>
      <c r="G46" s="24">
        <v>232.4</v>
      </c>
      <c r="H46" s="24">
        <v>232.4</v>
      </c>
      <c r="I46" s="24">
        <v>241.5</v>
      </c>
      <c r="J46" s="24">
        <v>241.5</v>
      </c>
    </row>
    <row r="47" spans="1:10" ht="30.75" customHeight="1" x14ac:dyDescent="0.25">
      <c r="A47" s="44" t="s">
        <v>58</v>
      </c>
      <c r="B47" s="23" t="s">
        <v>38</v>
      </c>
      <c r="C47" s="24">
        <v>22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</row>
    <row r="48" spans="1:10" ht="52.5" customHeight="1" x14ac:dyDescent="0.25">
      <c r="A48" s="45" t="s">
        <v>57</v>
      </c>
      <c r="B48" s="23" t="s">
        <v>38</v>
      </c>
      <c r="C48" s="24">
        <v>22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</row>
  </sheetData>
  <mergeCells count="11">
    <mergeCell ref="E5:F5"/>
    <mergeCell ref="G5:H5"/>
    <mergeCell ref="I5:J5"/>
    <mergeCell ref="H1:J1"/>
    <mergeCell ref="H2:J2"/>
    <mergeCell ref="A3:J3"/>
    <mergeCell ref="A4:A6"/>
    <mergeCell ref="B4:B6"/>
    <mergeCell ref="E4:J4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2019-11-18T06:52:36Z</dcterms:modified>
</cp:coreProperties>
</file>