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ндалакшский р-н_собств.бюджет" sheetId="1" r:id="rId1"/>
    <sheet name="сп Зареченск" sheetId="2" r:id="rId2"/>
  </sheets>
  <definedNames>
    <definedName name="_xlnm.Print_Titles" localSheetId="0">'Кандалакшский р-н_собств.бюджет'!$10:$10</definedName>
    <definedName name="_xlnm.Print_Titles" localSheetId="1">'сп Зареченск'!$10:$10</definedName>
    <definedName name="_xlnm.Print_Area" localSheetId="0">'Кандалакшский р-н_собств.бюджет'!$A$1:$R$43</definedName>
    <definedName name="_xlnm.Print_Area" localSheetId="1">'сп Зареченск'!$A$1:$R$43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<sst xmlns="http://schemas.openxmlformats.org/spreadsheetml/2006/main" count="172" uniqueCount="89">
  <si>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</si>
  <si>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</si>
  <si>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</si>
  <si>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</si>
  <si>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</si>
  <si>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</si>
  <si>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</si>
  <si>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</si>
  <si>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</si>
  <si>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</si>
  <si>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</si>
  <si>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</si>
  <si>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</si>
  <si>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</si>
  <si>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</si>
  <si>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</si>
  <si>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</si>
  <si>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</si>
  <si>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</si>
  <si>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</si>
  <si>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</si>
  <si>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в виде прибыли, находящейся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</si>
  <si>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</si>
  <si>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</si>
  <si>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</si>
  <si>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</si>
  <si>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</si>
  <si>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</si>
  <si>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</si>
  <si>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</si>
  <si>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</si>
  <si>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</si>
  <si>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</si>
  <si>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</si>
  <si>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</si>
  <si>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</si>
  <si>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</si>
  <si>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</si>
  <si>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</si>
  <si>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</si>
  <si>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</si>
  <si>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</si>
  <si>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</si>
  <si>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</si>
  <si>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</si>
  <si>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</si>
  <si>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</si>
  <si>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</si>
  <si>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</si>
  <si>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</si>
  <si>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</si>
  <si>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</si>
  <si>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</si>
  <si>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в 2012 году</t>
  </si>
  <si>
    <t>00010000000000000000</t>
  </si>
  <si>
    <t>00010</t>
  </si>
  <si>
    <t>00010100000000000000</t>
  </si>
  <si>
    <t>00010102000000000000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</si>
  <si>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</si>
  <si>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</si>
  <si>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</si>
  <si>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</si>
  <si>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</si>
  <si>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</si>
  <si>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</si>
  <si>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</si>
  <si>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</si>
  <si>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</si>
  <si>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</si>
  <si>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</si>
  <si>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</si>
  <si>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</si>
  <si>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</si>
  <si>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</si>
  <si>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</si>
  <si>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</si>
  <si>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</si>
  <si>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</si>
  <si>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</si>
  <si>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</si>
  <si>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</si>
  <si>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</si>
  <si>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</si>
  <si>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</si>
  <si>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</si>
  <si>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с.п. Зареченск</t>
  </si>
  <si>
    <t>* бюджет сельского поселения</t>
  </si>
  <si>
    <t>Н.В. Егорова</t>
  </si>
  <si>
    <t>Т.П. Видякина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</si>
</sst>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 wrapText="1"/>
      <protection locked="0"/>
    </xf>
    <xf numFmtId="2" fontId="19" fillId="0" borderId="10" xfId="53" applyNumberFormat="1" applyFont="1" applyFill="1" applyBorder="1" applyAlignment="1" applyProtection="1">
      <alignment horizontal="right" wrapText="1"/>
      <protection locked="0"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34" sqref="B34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6" t="s">
        <v>3</v>
      </c>
      <c r="Q2" s="46"/>
      <c r="R2" s="46"/>
    </row>
    <row r="3" spans="16:18" ht="15.75">
      <c r="P3" s="47" t="s">
        <v>4</v>
      </c>
      <c r="Q3" s="47"/>
      <c r="R3" s="47"/>
    </row>
    <row r="4" spans="16:18" ht="15.75">
      <c r="P4" s="47" t="s">
        <v>5</v>
      </c>
      <c r="Q4" s="47"/>
      <c r="R4" s="47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9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  <c r="Q6" s="51"/>
      <c r="R6" s="51"/>
    </row>
    <row r="7" spans="1:18" s="2" customFormat="1" ht="19.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9" t="s">
        <v>82</v>
      </c>
      <c r="L7" s="49"/>
      <c r="M7" s="49"/>
      <c r="N7" s="50" t="s">
        <v>53</v>
      </c>
      <c r="O7" s="50"/>
      <c r="P7" s="50"/>
      <c r="Q7" s="50"/>
      <c r="R7" s="50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3" t="s">
        <v>0</v>
      </c>
      <c r="B10" s="23" t="s">
        <v>1</v>
      </c>
      <c r="C10" s="23" t="s">
        <v>35</v>
      </c>
      <c r="D10" s="23" t="s">
        <v>83</v>
      </c>
      <c r="E10" s="23" t="s">
        <v>42</v>
      </c>
      <c r="F10" s="23" t="s">
        <v>7</v>
      </c>
      <c r="G10" s="24" t="s">
        <v>39</v>
      </c>
      <c r="H10" s="24" t="s">
        <v>46</v>
      </c>
      <c r="I10" s="24" t="s">
        <v>40</v>
      </c>
      <c r="J10" s="24" t="s">
        <v>43</v>
      </c>
      <c r="K10" s="24" t="s">
        <v>44</v>
      </c>
      <c r="L10" s="24" t="s">
        <v>41</v>
      </c>
      <c r="M10" s="24" t="s">
        <v>50</v>
      </c>
      <c r="N10" s="24" t="s">
        <v>47</v>
      </c>
      <c r="O10" s="24" t="s">
        <v>48</v>
      </c>
      <c r="P10" s="24" t="s">
        <v>51</v>
      </c>
      <c r="Q10" s="24" t="s">
        <v>45</v>
      </c>
      <c r="R10" s="24" t="s">
        <v>49</v>
      </c>
    </row>
    <row r="11" spans="1:18" s="2" customFormat="1" ht="12.75">
      <c r="A11" s="25" t="s">
        <v>2</v>
      </c>
      <c r="B11" s="31" t="s">
        <v>54</v>
      </c>
      <c r="C11" s="42">
        <v>47202000000</v>
      </c>
      <c r="D11" s="42">
        <v>1310</v>
      </c>
      <c r="E11" s="15">
        <v>0</v>
      </c>
      <c r="F11" s="15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1:18" s="2" customFormat="1" ht="19.5" customHeight="1">
      <c r="A12" s="25" t="s">
        <v>11</v>
      </c>
      <c r="B12" s="31" t="s">
        <v>55</v>
      </c>
      <c r="C12" s="42">
        <v>47202000000</v>
      </c>
      <c r="D12" s="42">
        <v>1310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1:18" s="2" customFormat="1" ht="19.5" customHeight="1">
      <c r="A13" s="25" t="s">
        <v>32</v>
      </c>
      <c r="B13" s="31" t="s">
        <v>56</v>
      </c>
      <c r="C13" s="42">
        <v>47202000000</v>
      </c>
      <c r="D13" s="42">
        <v>1310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s="36" customFormat="1" ht="12.75">
      <c r="A14" s="26" t="s">
        <v>15</v>
      </c>
      <c r="B14" s="32" t="s">
        <v>57</v>
      </c>
      <c r="C14" s="43">
        <v>47202000000</v>
      </c>
      <c r="D14" s="43">
        <v>1310</v>
      </c>
      <c r="E14" s="33">
        <v>0</v>
      </c>
      <c r="F14" s="33">
        <v>0</v>
      </c>
      <c r="G14" s="34">
        <v>0</v>
      </c>
      <c r="H14" s="34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spans="1:18" s="2" customFormat="1" ht="12.75">
      <c r="A15" s="27" t="s">
        <v>33</v>
      </c>
      <c r="B15" s="31" t="s">
        <v>58</v>
      </c>
      <c r="C15" s="42">
        <v>47202000000</v>
      </c>
      <c r="D15" s="42">
        <v>1310</v>
      </c>
      <c r="E15" s="17">
        <v>0</v>
      </c>
      <c r="F15" s="17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s="36" customFormat="1" ht="16.5" customHeight="1">
      <c r="A16" s="26" t="s">
        <v>16</v>
      </c>
      <c r="B16" s="32" t="s">
        <v>59</v>
      </c>
      <c r="C16" s="43">
        <v>47202000000</v>
      </c>
      <c r="D16" s="43">
        <v>1310</v>
      </c>
      <c r="E16" s="33">
        <v>0</v>
      </c>
      <c r="F16" s="33">
        <v>0</v>
      </c>
      <c r="G16" s="34">
        <v>0</v>
      </c>
      <c r="H16" s="34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s="36" customFormat="1" ht="16.5" customHeight="1">
      <c r="A17" s="26" t="s">
        <v>19</v>
      </c>
      <c r="B17" s="32" t="s">
        <v>60</v>
      </c>
      <c r="C17" s="43">
        <v>47202000000</v>
      </c>
      <c r="D17" s="43">
        <v>1310</v>
      </c>
      <c r="E17" s="33">
        <v>0</v>
      </c>
      <c r="F17" s="33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s="4" customFormat="1" ht="16.5" customHeight="1">
      <c r="A18" s="27" t="s">
        <v>38</v>
      </c>
      <c r="B18" s="31" t="s">
        <v>61</v>
      </c>
      <c r="C18" s="42">
        <v>47202000000</v>
      </c>
      <c r="D18" s="42">
        <v>1310</v>
      </c>
      <c r="E18" s="17">
        <v>0</v>
      </c>
      <c r="F18" s="17">
        <v>0</v>
      </c>
      <c r="G18" s="18">
        <v>0</v>
      </c>
      <c r="H18" s="18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</row>
    <row r="19" spans="1:18" s="36" customFormat="1" ht="16.5" customHeight="1">
      <c r="A19" s="37" t="s">
        <v>14</v>
      </c>
      <c r="B19" s="32" t="s">
        <v>62</v>
      </c>
      <c r="C19" s="43">
        <v>47202000000</v>
      </c>
      <c r="D19" s="43">
        <v>1310</v>
      </c>
      <c r="E19" s="33">
        <v>0</v>
      </c>
      <c r="F19" s="33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s="36" customFormat="1" ht="16.5" customHeight="1">
      <c r="A20" s="37" t="s">
        <v>13</v>
      </c>
      <c r="B20" s="32" t="s">
        <v>63</v>
      </c>
      <c r="C20" s="43">
        <v>47202000000</v>
      </c>
      <c r="D20" s="43">
        <v>1310</v>
      </c>
      <c r="E20" s="33">
        <v>0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s="4" customFormat="1" ht="16.5" customHeight="1">
      <c r="A21" s="25" t="s">
        <v>17</v>
      </c>
      <c r="B21" s="31" t="s">
        <v>64</v>
      </c>
      <c r="C21" s="42">
        <v>47202000000</v>
      </c>
      <c r="D21" s="42">
        <v>1310</v>
      </c>
      <c r="E21" s="17">
        <v>0</v>
      </c>
      <c r="F21" s="17">
        <v>0</v>
      </c>
      <c r="G21" s="20">
        <v>0</v>
      </c>
      <c r="H21" s="20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>
        <v>0</v>
      </c>
    </row>
    <row r="22" spans="1:18" s="2" customFormat="1" ht="45" customHeight="1">
      <c r="A22" s="25" t="s">
        <v>18</v>
      </c>
      <c r="B22" s="31" t="s">
        <v>65</v>
      </c>
      <c r="C22" s="42">
        <v>47202000000</v>
      </c>
      <c r="D22" s="42">
        <v>1310</v>
      </c>
      <c r="E22" s="17">
        <v>0</v>
      </c>
      <c r="F22" s="17"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s="2" customFormat="1" ht="19.5" customHeight="1">
      <c r="A23" s="28" t="s">
        <v>12</v>
      </c>
      <c r="B23" s="31" t="s">
        <v>66</v>
      </c>
      <c r="C23" s="42">
        <v>47202000000</v>
      </c>
      <c r="D23" s="42">
        <v>1310</v>
      </c>
      <c r="E23" s="17">
        <v>0</v>
      </c>
      <c r="F23" s="17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</row>
    <row r="24" spans="1:18" s="2" customFormat="1" ht="43.5" customHeight="1">
      <c r="A24" s="25" t="s">
        <v>20</v>
      </c>
      <c r="B24" s="31" t="s">
        <v>67</v>
      </c>
      <c r="C24" s="42">
        <v>47202000000</v>
      </c>
      <c r="D24" s="42">
        <v>1310</v>
      </c>
      <c r="E24" s="17">
        <v>0</v>
      </c>
      <c r="F24" s="17">
        <v>0</v>
      </c>
      <c r="G24" s="18">
        <v>0</v>
      </c>
      <c r="H24" s="18">
        <v>0</v>
      </c>
      <c r="I24" s="18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s="41" customFormat="1" ht="96.75" customHeight="1">
      <c r="A25" s="38" t="s">
        <v>21</v>
      </c>
      <c r="B25" s="32" t="s">
        <v>68</v>
      </c>
      <c r="C25" s="43">
        <v>47202000000</v>
      </c>
      <c r="D25" s="43">
        <v>1310</v>
      </c>
      <c r="E25" s="39">
        <v>0</v>
      </c>
      <c r="F25" s="39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5">
        <v>0</v>
      </c>
    </row>
    <row r="26" spans="1:18" s="41" customFormat="1" ht="32.25" customHeight="1">
      <c r="A26" s="38" t="s">
        <v>22</v>
      </c>
      <c r="B26" s="32" t="s">
        <v>69</v>
      </c>
      <c r="C26" s="43">
        <v>47202000000</v>
      </c>
      <c r="D26" s="43">
        <v>1310</v>
      </c>
      <c r="E26" s="39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35">
        <v>0</v>
      </c>
    </row>
    <row r="27" spans="1:18" s="41" customFormat="1" ht="89.25" customHeight="1">
      <c r="A27" s="38" t="s">
        <v>36</v>
      </c>
      <c r="B27" s="32" t="s">
        <v>70</v>
      </c>
      <c r="C27" s="43">
        <v>47202000000</v>
      </c>
      <c r="D27" s="43">
        <v>1310</v>
      </c>
      <c r="E27" s="39">
        <v>0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5">
        <v>0</v>
      </c>
    </row>
    <row r="28" spans="1:18" s="41" customFormat="1" ht="82.5" customHeight="1">
      <c r="A28" s="38" t="s">
        <v>23</v>
      </c>
      <c r="B28" s="32" t="s">
        <v>71</v>
      </c>
      <c r="C28" s="43">
        <v>47202000000</v>
      </c>
      <c r="D28" s="43">
        <v>1310</v>
      </c>
      <c r="E28" s="39">
        <v>0</v>
      </c>
      <c r="F28" s="3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35">
        <v>0</v>
      </c>
    </row>
    <row r="29" spans="1:18" s="41" customFormat="1" ht="94.5" customHeight="1">
      <c r="A29" s="38" t="s">
        <v>24</v>
      </c>
      <c r="B29" s="32" t="s">
        <v>72</v>
      </c>
      <c r="C29" s="43">
        <v>47202000000</v>
      </c>
      <c r="D29" s="43">
        <v>1310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5">
        <v>0</v>
      </c>
    </row>
    <row r="30" spans="1:18" s="41" customFormat="1" ht="95.25" customHeight="1">
      <c r="A30" s="38" t="s">
        <v>25</v>
      </c>
      <c r="B30" s="32" t="s">
        <v>73</v>
      </c>
      <c r="C30" s="43">
        <v>47202000000</v>
      </c>
      <c r="D30" s="43">
        <v>1310</v>
      </c>
      <c r="E30" s="39">
        <v>0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5">
        <v>0</v>
      </c>
    </row>
    <row r="31" spans="1:18" s="41" customFormat="1" ht="31.5" customHeight="1">
      <c r="A31" s="38" t="s">
        <v>37</v>
      </c>
      <c r="B31" s="32" t="s">
        <v>74</v>
      </c>
      <c r="C31" s="43">
        <v>47202000000</v>
      </c>
      <c r="D31" s="43">
        <v>1310</v>
      </c>
      <c r="E31" s="39">
        <v>0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5">
        <v>0</v>
      </c>
    </row>
    <row r="32" spans="1:18" s="41" customFormat="1" ht="108" customHeight="1">
      <c r="A32" s="38" t="s">
        <v>34</v>
      </c>
      <c r="B32" s="32" t="s">
        <v>75</v>
      </c>
      <c r="C32" s="43">
        <v>47202000000</v>
      </c>
      <c r="D32" s="43">
        <v>1310</v>
      </c>
      <c r="E32" s="39">
        <v>0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35">
        <v>0</v>
      </c>
    </row>
    <row r="33" spans="1:18" s="2" customFormat="1" ht="28.5" customHeight="1">
      <c r="A33" s="25" t="s">
        <v>26</v>
      </c>
      <c r="B33" s="31" t="s">
        <v>76</v>
      </c>
      <c r="C33" s="42">
        <v>47202000000</v>
      </c>
      <c r="D33" s="42">
        <v>1310</v>
      </c>
      <c r="E33" s="17">
        <v>0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" customFormat="1" ht="31.5" customHeight="1">
      <c r="A34" s="25" t="s">
        <v>27</v>
      </c>
      <c r="B34" s="31" t="s">
        <v>77</v>
      </c>
      <c r="C34" s="42">
        <v>47202000000</v>
      </c>
      <c r="D34" s="42">
        <v>1310</v>
      </c>
      <c r="E34" s="17">
        <v>0</v>
      </c>
      <c r="F34" s="17"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4" customFormat="1" ht="28.5" customHeight="1">
      <c r="A35" s="25" t="s">
        <v>28</v>
      </c>
      <c r="B35" s="31" t="s">
        <v>78</v>
      </c>
      <c r="C35" s="42">
        <v>47202000000</v>
      </c>
      <c r="D35" s="42">
        <v>1310</v>
      </c>
      <c r="E35" s="17">
        <v>0</v>
      </c>
      <c r="F35" s="17">
        <v>0</v>
      </c>
      <c r="G35" s="18">
        <v>0</v>
      </c>
      <c r="H35" s="18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</row>
    <row r="36" spans="1:18" s="2" customFormat="1" ht="18.75" customHeight="1">
      <c r="A36" s="25" t="s">
        <v>29</v>
      </c>
      <c r="B36" s="31" t="s">
        <v>79</v>
      </c>
      <c r="C36" s="42">
        <v>47202000000</v>
      </c>
      <c r="D36" s="42">
        <v>1310</v>
      </c>
      <c r="E36" s="17">
        <v>0</v>
      </c>
      <c r="F36" s="17"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s="2" customFormat="1" ht="18" customHeight="1">
      <c r="A37" s="25" t="s">
        <v>30</v>
      </c>
      <c r="B37" s="31" t="s">
        <v>80</v>
      </c>
      <c r="C37" s="42">
        <v>47202000000</v>
      </c>
      <c r="D37" s="42">
        <v>1310</v>
      </c>
      <c r="E37" s="17">
        <v>0</v>
      </c>
      <c r="F37" s="17"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s="2" customFormat="1" ht="17.25" customHeight="1">
      <c r="A38" s="25" t="s">
        <v>31</v>
      </c>
      <c r="B38" s="31" t="s">
        <v>81</v>
      </c>
      <c r="C38" s="42">
        <v>47202000000</v>
      </c>
      <c r="D38" s="42">
        <v>1310</v>
      </c>
      <c r="E38" s="17">
        <v>0</v>
      </c>
      <c r="F38" s="17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</row>
    <row r="39" spans="1:18" s="3" customFormat="1" ht="12.75">
      <c r="A39" s="44" t="s">
        <v>84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1:18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1:18" s="3" customFormat="1" ht="12.75">
      <c r="A41" s="30" t="s">
        <v>10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30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30" t="s">
        <v>9</v>
      </c>
      <c r="B43" s="3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tabSelected="1" zoomScale="80" zoomScaleNormal="80" zoomScalePageLayoutView="0" workbookViewId="0" topLeftCell="A1">
      <pane xSplit="6" ySplit="10" topLeftCell="G3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O40" sqref="O40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6" t="s">
        <v>3</v>
      </c>
      <c r="Q2" s="46"/>
      <c r="R2" s="46"/>
    </row>
    <row r="3" spans="16:18" ht="15.75">
      <c r="P3" s="47" t="s">
        <v>4</v>
      </c>
      <c r="Q3" s="47"/>
      <c r="R3" s="47"/>
    </row>
    <row r="4" spans="16:18" ht="15.75">
      <c r="P4" s="47" t="s">
        <v>5</v>
      </c>
      <c r="Q4" s="47"/>
      <c r="R4" s="47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9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  <c r="Q6" s="51"/>
      <c r="R6" s="51"/>
    </row>
    <row r="7" spans="1:18" s="2" customFormat="1" ht="19.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9" t="s">
        <v>85</v>
      </c>
      <c r="L7" s="49"/>
      <c r="M7" s="49"/>
      <c r="N7" s="50" t="s">
        <v>53</v>
      </c>
      <c r="O7" s="50"/>
      <c r="P7" s="50"/>
      <c r="Q7" s="50"/>
      <c r="R7" s="50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3" t="s">
        <v>0</v>
      </c>
      <c r="B10" s="23" t="s">
        <v>1</v>
      </c>
      <c r="C10" s="23" t="s">
        <v>35</v>
      </c>
      <c r="D10" s="23" t="s">
        <v>83</v>
      </c>
      <c r="E10" s="23" t="s">
        <v>42</v>
      </c>
      <c r="F10" s="23" t="s">
        <v>7</v>
      </c>
      <c r="G10" s="24" t="s">
        <v>39</v>
      </c>
      <c r="H10" s="24" t="s">
        <v>46</v>
      </c>
      <c r="I10" s="24" t="s">
        <v>40</v>
      </c>
      <c r="J10" s="24" t="s">
        <v>43</v>
      </c>
      <c r="K10" s="24" t="s">
        <v>44</v>
      </c>
      <c r="L10" s="24" t="s">
        <v>41</v>
      </c>
      <c r="M10" s="24" t="s">
        <v>50</v>
      </c>
      <c r="N10" s="24" t="s">
        <v>47</v>
      </c>
      <c r="O10" s="24" t="s">
        <v>48</v>
      </c>
      <c r="P10" s="24" t="s">
        <v>51</v>
      </c>
      <c r="Q10" s="24" t="s">
        <v>45</v>
      </c>
      <c r="R10" s="24" t="s">
        <v>49</v>
      </c>
    </row>
    <row r="11" spans="1:18" s="2" customFormat="1" ht="12.75">
      <c r="A11" s="25" t="s">
        <v>2</v>
      </c>
      <c r="B11" s="31" t="s">
        <v>54</v>
      </c>
      <c r="C11" s="42">
        <v>47202000003</v>
      </c>
      <c r="D11" s="42">
        <v>1322</v>
      </c>
      <c r="E11" s="15">
        <f>E12+E23</f>
        <v>2120.46</v>
      </c>
      <c r="F11" s="15">
        <f>SUM(G11:R11)</f>
        <v>2112.6000000000004</v>
      </c>
      <c r="G11" s="15">
        <f>G12+G23</f>
        <v>51.480000000000004</v>
      </c>
      <c r="H11" s="15">
        <f>H12+H23</f>
        <v>75.51</v>
      </c>
      <c r="I11" s="15">
        <f>I12+I23</f>
        <v>272.96000000000004</v>
      </c>
      <c r="J11" s="15">
        <f>J12+J23</f>
        <v>78.04</v>
      </c>
      <c r="K11" s="15">
        <f>K12+K23</f>
        <v>166.54</v>
      </c>
      <c r="L11" s="15">
        <f aca="true" t="shared" si="0" ref="L11:R11">L12+L23</f>
        <v>208.82000000000002</v>
      </c>
      <c r="M11" s="15">
        <f t="shared" si="0"/>
        <v>68.09</v>
      </c>
      <c r="N11" s="15">
        <f t="shared" si="0"/>
        <v>147.81</v>
      </c>
      <c r="O11" s="15">
        <f t="shared" si="0"/>
        <v>318.53000000000003</v>
      </c>
      <c r="P11" s="15">
        <f t="shared" si="0"/>
        <v>103.81</v>
      </c>
      <c r="Q11" s="15">
        <f t="shared" si="0"/>
        <v>106</v>
      </c>
      <c r="R11" s="15">
        <f t="shared" si="0"/>
        <v>515.01</v>
      </c>
    </row>
    <row r="12" spans="1:18" s="2" customFormat="1" ht="19.5" customHeight="1">
      <c r="A12" s="25" t="s">
        <v>11</v>
      </c>
      <c r="B12" s="31" t="s">
        <v>55</v>
      </c>
      <c r="C12" s="42">
        <v>47202000003</v>
      </c>
      <c r="D12" s="42">
        <v>1322</v>
      </c>
      <c r="E12" s="15">
        <f>E13+E18</f>
        <v>895.9</v>
      </c>
      <c r="F12" s="15">
        <f>SUM(G12:R12)</f>
        <v>895.9000000000001</v>
      </c>
      <c r="G12" s="15">
        <f aca="true" t="shared" si="1" ref="G12:R12">G13+G18</f>
        <v>50.14</v>
      </c>
      <c r="H12" s="15">
        <f t="shared" si="1"/>
        <v>62.77</v>
      </c>
      <c r="I12" s="15">
        <f t="shared" si="1"/>
        <v>50.33</v>
      </c>
      <c r="J12" s="15">
        <f t="shared" si="1"/>
        <v>64.85000000000001</v>
      </c>
      <c r="K12" s="15">
        <f t="shared" si="1"/>
        <v>76.00999999999999</v>
      </c>
      <c r="L12" s="15">
        <f t="shared" si="1"/>
        <v>-45.63</v>
      </c>
      <c r="M12" s="15">
        <f t="shared" si="1"/>
        <v>60.44</v>
      </c>
      <c r="N12" s="15">
        <f t="shared" si="1"/>
        <v>73.88</v>
      </c>
      <c r="O12" s="15">
        <f t="shared" si="1"/>
        <v>79.26</v>
      </c>
      <c r="P12" s="15">
        <f t="shared" si="1"/>
        <v>74.81</v>
      </c>
      <c r="Q12" s="15">
        <f t="shared" si="1"/>
        <v>77</v>
      </c>
      <c r="R12" s="15">
        <f t="shared" si="1"/>
        <v>272.04</v>
      </c>
    </row>
    <row r="13" spans="1:18" s="2" customFormat="1" ht="19.5" customHeight="1">
      <c r="A13" s="25" t="s">
        <v>32</v>
      </c>
      <c r="B13" s="31" t="s">
        <v>56</v>
      </c>
      <c r="C13" s="42">
        <v>47202000003</v>
      </c>
      <c r="D13" s="42">
        <v>1322</v>
      </c>
      <c r="E13" s="15">
        <f>E14</f>
        <v>858.6</v>
      </c>
      <c r="F13" s="15">
        <f>SUM(G13:R13)</f>
        <v>858.5999999999999</v>
      </c>
      <c r="G13" s="15">
        <f aca="true" t="shared" si="2" ref="G13:R13">G14</f>
        <v>49.83</v>
      </c>
      <c r="H13" s="15">
        <f t="shared" si="2"/>
        <v>61.82</v>
      </c>
      <c r="I13" s="15">
        <f t="shared" si="2"/>
        <v>43.75</v>
      </c>
      <c r="J13" s="15">
        <f t="shared" si="2"/>
        <v>62.99</v>
      </c>
      <c r="K13" s="15">
        <f t="shared" si="2"/>
        <v>75.13</v>
      </c>
      <c r="L13" s="15">
        <f t="shared" si="2"/>
        <v>-54.07</v>
      </c>
      <c r="M13" s="15">
        <f t="shared" si="2"/>
        <v>60.47</v>
      </c>
      <c r="N13" s="15">
        <f t="shared" si="2"/>
        <v>72.88</v>
      </c>
      <c r="O13" s="15">
        <f t="shared" si="2"/>
        <v>72</v>
      </c>
      <c r="P13" s="15">
        <f t="shared" si="2"/>
        <v>72</v>
      </c>
      <c r="Q13" s="15">
        <f t="shared" si="2"/>
        <v>76</v>
      </c>
      <c r="R13" s="15">
        <f t="shared" si="2"/>
        <v>265.8</v>
      </c>
    </row>
    <row r="14" spans="1:18" s="36" customFormat="1" ht="12.75">
      <c r="A14" s="26" t="s">
        <v>15</v>
      </c>
      <c r="B14" s="32" t="s">
        <v>57</v>
      </c>
      <c r="C14" s="43">
        <v>47202000003</v>
      </c>
      <c r="D14" s="43">
        <v>1322</v>
      </c>
      <c r="E14" s="33">
        <v>858.6</v>
      </c>
      <c r="F14" s="33">
        <f>SUM(G14:IV14)</f>
        <v>858.5999999999999</v>
      </c>
      <c r="G14" s="34">
        <v>49.83</v>
      </c>
      <c r="H14" s="34">
        <v>61.82</v>
      </c>
      <c r="I14" s="35">
        <v>43.75</v>
      </c>
      <c r="J14" s="35">
        <v>62.99</v>
      </c>
      <c r="K14" s="35">
        <v>75.13</v>
      </c>
      <c r="L14" s="35">
        <v>-54.07</v>
      </c>
      <c r="M14" s="35">
        <v>60.47</v>
      </c>
      <c r="N14" s="35">
        <v>72.88</v>
      </c>
      <c r="O14" s="35">
        <v>72</v>
      </c>
      <c r="P14" s="35">
        <v>72</v>
      </c>
      <c r="Q14" s="35">
        <v>76</v>
      </c>
      <c r="R14" s="35">
        <v>265.8</v>
      </c>
    </row>
    <row r="15" spans="1:18" s="2" customFormat="1" ht="12.75">
      <c r="A15" s="27" t="s">
        <v>33</v>
      </c>
      <c r="B15" s="31" t="s">
        <v>58</v>
      </c>
      <c r="C15" s="42">
        <v>47202000003</v>
      </c>
      <c r="D15" s="42">
        <v>1322</v>
      </c>
      <c r="E15" s="17">
        <v>0</v>
      </c>
      <c r="F15" s="17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s="36" customFormat="1" ht="16.5" customHeight="1">
      <c r="A16" s="26" t="s">
        <v>16</v>
      </c>
      <c r="B16" s="32" t="s">
        <v>59</v>
      </c>
      <c r="C16" s="43">
        <v>47202000003</v>
      </c>
      <c r="D16" s="43">
        <v>1322</v>
      </c>
      <c r="E16" s="33">
        <v>0</v>
      </c>
      <c r="F16" s="33">
        <v>0</v>
      </c>
      <c r="G16" s="34">
        <v>0</v>
      </c>
      <c r="H16" s="34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s="36" customFormat="1" ht="16.5" customHeight="1">
      <c r="A17" s="26" t="s">
        <v>19</v>
      </c>
      <c r="B17" s="32" t="s">
        <v>60</v>
      </c>
      <c r="C17" s="43">
        <v>47202000003</v>
      </c>
      <c r="D17" s="43">
        <v>1322</v>
      </c>
      <c r="E17" s="33">
        <v>0</v>
      </c>
      <c r="F17" s="33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s="4" customFormat="1" ht="16.5" customHeight="1">
      <c r="A18" s="27" t="s">
        <v>38</v>
      </c>
      <c r="B18" s="31" t="s">
        <v>61</v>
      </c>
      <c r="C18" s="42">
        <v>47202000003</v>
      </c>
      <c r="D18" s="42">
        <v>1322</v>
      </c>
      <c r="E18" s="17">
        <f>E19+E20</f>
        <v>37.300000000000004</v>
      </c>
      <c r="F18" s="17">
        <f>SUM(G18:IV18)</f>
        <v>37.3</v>
      </c>
      <c r="G18" s="18">
        <f>G19+G20</f>
        <v>0.31</v>
      </c>
      <c r="H18" s="18">
        <f aca="true" t="shared" si="3" ref="H18:R18">H19+H20</f>
        <v>0.95</v>
      </c>
      <c r="I18" s="18">
        <f t="shared" si="3"/>
        <v>6.58</v>
      </c>
      <c r="J18" s="18">
        <f t="shared" si="3"/>
        <v>1.86</v>
      </c>
      <c r="K18" s="18">
        <f t="shared" si="3"/>
        <v>0.88</v>
      </c>
      <c r="L18" s="18">
        <f t="shared" si="3"/>
        <v>8.44</v>
      </c>
      <c r="M18" s="18">
        <f t="shared" si="3"/>
        <v>-0.030000000000000013</v>
      </c>
      <c r="N18" s="18">
        <f t="shared" si="3"/>
        <v>1</v>
      </c>
      <c r="O18" s="18">
        <f t="shared" si="3"/>
        <v>7.26</v>
      </c>
      <c r="P18" s="18">
        <f t="shared" si="3"/>
        <v>2.81</v>
      </c>
      <c r="Q18" s="18">
        <f t="shared" si="3"/>
        <v>1</v>
      </c>
      <c r="R18" s="18">
        <f t="shared" si="3"/>
        <v>6.24</v>
      </c>
    </row>
    <row r="19" spans="1:18" s="36" customFormat="1" ht="16.5" customHeight="1">
      <c r="A19" s="37" t="s">
        <v>14</v>
      </c>
      <c r="B19" s="32" t="s">
        <v>62</v>
      </c>
      <c r="C19" s="43">
        <v>47202000003</v>
      </c>
      <c r="D19" s="43">
        <v>1322</v>
      </c>
      <c r="E19" s="33">
        <v>2.2</v>
      </c>
      <c r="F19" s="33">
        <f>SUM(G19:IV19)</f>
        <v>2.2</v>
      </c>
      <c r="G19" s="34">
        <v>0.15</v>
      </c>
      <c r="H19" s="34">
        <v>0.09</v>
      </c>
      <c r="I19" s="34">
        <v>0</v>
      </c>
      <c r="J19" s="34">
        <v>0.02</v>
      </c>
      <c r="K19" s="34">
        <v>0</v>
      </c>
      <c r="L19" s="34">
        <v>0.02</v>
      </c>
      <c r="M19" s="34">
        <v>0.11</v>
      </c>
      <c r="N19" s="34">
        <v>0</v>
      </c>
      <c r="O19" s="34">
        <v>0</v>
      </c>
      <c r="P19" s="34">
        <v>1.81</v>
      </c>
      <c r="Q19" s="34">
        <v>0</v>
      </c>
      <c r="R19" s="34">
        <v>0</v>
      </c>
    </row>
    <row r="20" spans="1:18" s="36" customFormat="1" ht="16.5" customHeight="1">
      <c r="A20" s="37" t="s">
        <v>13</v>
      </c>
      <c r="B20" s="32" t="s">
        <v>63</v>
      </c>
      <c r="C20" s="43">
        <v>47202000003</v>
      </c>
      <c r="D20" s="43">
        <v>1322</v>
      </c>
      <c r="E20" s="33">
        <v>35.1</v>
      </c>
      <c r="F20" s="33">
        <f>SUM(G20:IV20)</f>
        <v>35.1</v>
      </c>
      <c r="G20" s="34">
        <v>0.16</v>
      </c>
      <c r="H20" s="34">
        <v>0.86</v>
      </c>
      <c r="I20" s="34">
        <v>6.58</v>
      </c>
      <c r="J20" s="34">
        <v>1.84</v>
      </c>
      <c r="K20" s="34">
        <v>0.88</v>
      </c>
      <c r="L20" s="34">
        <v>8.42</v>
      </c>
      <c r="M20" s="34">
        <v>-0.14</v>
      </c>
      <c r="N20" s="34">
        <v>1</v>
      </c>
      <c r="O20" s="34">
        <v>7.26</v>
      </c>
      <c r="P20" s="34">
        <v>1</v>
      </c>
      <c r="Q20" s="34">
        <v>1</v>
      </c>
      <c r="R20" s="34">
        <v>6.24</v>
      </c>
    </row>
    <row r="21" spans="1:18" s="4" customFormat="1" ht="16.5" customHeight="1">
      <c r="A21" s="25" t="s">
        <v>17</v>
      </c>
      <c r="B21" s="31" t="s">
        <v>64</v>
      </c>
      <c r="C21" s="42">
        <v>47202000003</v>
      </c>
      <c r="D21" s="42">
        <v>1322</v>
      </c>
      <c r="E21" s="17">
        <v>0</v>
      </c>
      <c r="F21" s="17">
        <v>0</v>
      </c>
      <c r="G21" s="20">
        <v>0</v>
      </c>
      <c r="H21" s="20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>
        <v>0</v>
      </c>
    </row>
    <row r="22" spans="1:18" s="2" customFormat="1" ht="45" customHeight="1">
      <c r="A22" s="25" t="s">
        <v>18</v>
      </c>
      <c r="B22" s="31" t="s">
        <v>65</v>
      </c>
      <c r="C22" s="42">
        <v>47202000003</v>
      </c>
      <c r="D22" s="42">
        <v>1322</v>
      </c>
      <c r="E22" s="17">
        <v>0</v>
      </c>
      <c r="F22" s="17"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s="2" customFormat="1" ht="19.5" customHeight="1">
      <c r="A23" s="28" t="s">
        <v>12</v>
      </c>
      <c r="B23" s="31" t="s">
        <v>66</v>
      </c>
      <c r="C23" s="42">
        <v>47202000003</v>
      </c>
      <c r="D23" s="42">
        <v>1322</v>
      </c>
      <c r="E23" s="17">
        <f>E24+E34+E35+E38</f>
        <v>1224.56</v>
      </c>
      <c r="F23" s="15">
        <f>SUM(G23:R23)</f>
        <v>1216.7</v>
      </c>
      <c r="G23" s="17">
        <f aca="true" t="shared" si="4" ref="G23:R23">G24+G35+G38</f>
        <v>1.34</v>
      </c>
      <c r="H23" s="17">
        <f t="shared" si="4"/>
        <v>12.740000000000002</v>
      </c>
      <c r="I23" s="17">
        <f t="shared" si="4"/>
        <v>222.63000000000002</v>
      </c>
      <c r="J23" s="17">
        <f t="shared" si="4"/>
        <v>13.19</v>
      </c>
      <c r="K23" s="17">
        <f t="shared" si="4"/>
        <v>90.53</v>
      </c>
      <c r="L23" s="17">
        <f t="shared" si="4"/>
        <v>254.45000000000002</v>
      </c>
      <c r="M23" s="17">
        <f t="shared" si="4"/>
        <v>7.6499999999999995</v>
      </c>
      <c r="N23" s="17">
        <f t="shared" si="4"/>
        <v>73.93</v>
      </c>
      <c r="O23" s="17">
        <f t="shared" si="4"/>
        <v>239.27</v>
      </c>
      <c r="P23" s="17">
        <f t="shared" si="4"/>
        <v>29</v>
      </c>
      <c r="Q23" s="17">
        <f t="shared" si="4"/>
        <v>29</v>
      </c>
      <c r="R23" s="17">
        <f t="shared" si="4"/>
        <v>242.97</v>
      </c>
    </row>
    <row r="24" spans="1:18" s="2" customFormat="1" ht="43.5" customHeight="1">
      <c r="A24" s="25" t="s">
        <v>20</v>
      </c>
      <c r="B24" s="31" t="s">
        <v>67</v>
      </c>
      <c r="C24" s="42">
        <v>47202000003</v>
      </c>
      <c r="D24" s="42">
        <v>1322</v>
      </c>
      <c r="E24" s="17">
        <f>E28+E32</f>
        <v>1215.7</v>
      </c>
      <c r="F24" s="15">
        <f>SUM(G24:R24)</f>
        <v>1215.7</v>
      </c>
      <c r="G24" s="17">
        <f>G28+G32</f>
        <v>1.34</v>
      </c>
      <c r="H24" s="17">
        <f aca="true" t="shared" si="5" ref="H24:R24">H28+H32</f>
        <v>11.100000000000001</v>
      </c>
      <c r="I24" s="17">
        <f t="shared" si="5"/>
        <v>223.61</v>
      </c>
      <c r="J24" s="17">
        <f t="shared" si="5"/>
        <v>13.19</v>
      </c>
      <c r="K24" s="17">
        <f t="shared" si="5"/>
        <v>90.53</v>
      </c>
      <c r="L24" s="17">
        <f t="shared" si="5"/>
        <v>246.22</v>
      </c>
      <c r="M24" s="17">
        <f t="shared" si="5"/>
        <v>15.51</v>
      </c>
      <c r="N24" s="17">
        <f t="shared" si="5"/>
        <v>73.93</v>
      </c>
      <c r="O24" s="17">
        <f t="shared" si="5"/>
        <v>239.27</v>
      </c>
      <c r="P24" s="17">
        <f t="shared" si="5"/>
        <v>29</v>
      </c>
      <c r="Q24" s="17">
        <f t="shared" si="5"/>
        <v>29</v>
      </c>
      <c r="R24" s="17">
        <f t="shared" si="5"/>
        <v>243</v>
      </c>
    </row>
    <row r="25" spans="1:18" s="41" customFormat="1" ht="96.75" customHeight="1">
      <c r="A25" s="38" t="s">
        <v>21</v>
      </c>
      <c r="B25" s="32" t="s">
        <v>68</v>
      </c>
      <c r="C25" s="43">
        <v>47202000003</v>
      </c>
      <c r="D25" s="43">
        <v>1322</v>
      </c>
      <c r="E25" s="39">
        <v>0</v>
      </c>
      <c r="F25" s="39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5">
        <v>0</v>
      </c>
    </row>
    <row r="26" spans="1:18" s="41" customFormat="1" ht="32.25" customHeight="1">
      <c r="A26" s="38" t="s">
        <v>22</v>
      </c>
      <c r="B26" s="32" t="s">
        <v>69</v>
      </c>
      <c r="C26" s="43">
        <v>47202000003</v>
      </c>
      <c r="D26" s="43">
        <v>1322</v>
      </c>
      <c r="E26" s="39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35">
        <v>0</v>
      </c>
    </row>
    <row r="27" spans="1:18" s="41" customFormat="1" ht="89.25" customHeight="1">
      <c r="A27" s="38" t="s">
        <v>36</v>
      </c>
      <c r="B27" s="32" t="s">
        <v>70</v>
      </c>
      <c r="C27" s="43">
        <v>47202000003</v>
      </c>
      <c r="D27" s="43">
        <v>1322</v>
      </c>
      <c r="E27" s="39">
        <v>0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5">
        <v>0</v>
      </c>
    </row>
    <row r="28" spans="1:18" s="41" customFormat="1" ht="82.5" customHeight="1">
      <c r="A28" s="38" t="s">
        <v>23</v>
      </c>
      <c r="B28" s="32" t="s">
        <v>71</v>
      </c>
      <c r="C28" s="43">
        <v>47202000003</v>
      </c>
      <c r="D28" s="43">
        <v>1322</v>
      </c>
      <c r="E28" s="39">
        <v>870</v>
      </c>
      <c r="F28" s="33">
        <f>SUM(G28:IV28)</f>
        <v>870</v>
      </c>
      <c r="G28" s="40">
        <v>0</v>
      </c>
      <c r="H28" s="40">
        <v>8.8</v>
      </c>
      <c r="I28" s="40">
        <v>219.12</v>
      </c>
      <c r="J28" s="40">
        <v>0</v>
      </c>
      <c r="K28" s="40">
        <v>0</v>
      </c>
      <c r="L28" s="40">
        <v>217.81</v>
      </c>
      <c r="M28" s="40">
        <v>0</v>
      </c>
      <c r="N28" s="40">
        <v>0</v>
      </c>
      <c r="O28" s="40">
        <v>210.27</v>
      </c>
      <c r="P28" s="40">
        <v>0</v>
      </c>
      <c r="Q28" s="40">
        <v>0</v>
      </c>
      <c r="R28" s="35">
        <v>214</v>
      </c>
    </row>
    <row r="29" spans="1:18" s="41" customFormat="1" ht="94.5" customHeight="1">
      <c r="A29" s="38" t="s">
        <v>24</v>
      </c>
      <c r="B29" s="32" t="s">
        <v>72</v>
      </c>
      <c r="C29" s="43">
        <v>47202000003</v>
      </c>
      <c r="D29" s="43">
        <v>1322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5">
        <v>0</v>
      </c>
    </row>
    <row r="30" spans="1:18" s="41" customFormat="1" ht="95.25" customHeight="1">
      <c r="A30" s="38" t="s">
        <v>25</v>
      </c>
      <c r="B30" s="32" t="s">
        <v>73</v>
      </c>
      <c r="C30" s="43">
        <v>47202000003</v>
      </c>
      <c r="D30" s="43">
        <v>1322</v>
      </c>
      <c r="E30" s="39">
        <v>0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5">
        <v>0</v>
      </c>
    </row>
    <row r="31" spans="1:18" s="41" customFormat="1" ht="31.5" customHeight="1">
      <c r="A31" s="38" t="s">
        <v>37</v>
      </c>
      <c r="B31" s="32" t="s">
        <v>74</v>
      </c>
      <c r="C31" s="43">
        <v>47202000003</v>
      </c>
      <c r="D31" s="43">
        <v>1322</v>
      </c>
      <c r="E31" s="39">
        <v>0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5">
        <v>0</v>
      </c>
    </row>
    <row r="32" spans="1:18" s="41" customFormat="1" ht="108" customHeight="1">
      <c r="A32" s="38" t="s">
        <v>34</v>
      </c>
      <c r="B32" s="32" t="s">
        <v>75</v>
      </c>
      <c r="C32" s="43">
        <v>47202000003</v>
      </c>
      <c r="D32" s="43">
        <v>1322</v>
      </c>
      <c r="E32" s="39">
        <v>345.7</v>
      </c>
      <c r="F32" s="33">
        <f>SUM(G32:IV32)</f>
        <v>345.7</v>
      </c>
      <c r="G32" s="40">
        <v>1.34</v>
      </c>
      <c r="H32" s="40">
        <v>2.3</v>
      </c>
      <c r="I32" s="40">
        <v>4.49</v>
      </c>
      <c r="J32" s="40">
        <v>13.19</v>
      </c>
      <c r="K32" s="40">
        <v>90.53</v>
      </c>
      <c r="L32" s="40">
        <v>28.41</v>
      </c>
      <c r="M32" s="40">
        <v>15.51</v>
      </c>
      <c r="N32" s="40">
        <v>73.93</v>
      </c>
      <c r="O32" s="40">
        <v>29</v>
      </c>
      <c r="P32" s="40">
        <v>29</v>
      </c>
      <c r="Q32" s="40">
        <v>29</v>
      </c>
      <c r="R32" s="35">
        <v>29</v>
      </c>
    </row>
    <row r="33" spans="1:18" s="2" customFormat="1" ht="28.5" customHeight="1">
      <c r="A33" s="25" t="s">
        <v>26</v>
      </c>
      <c r="B33" s="31" t="s">
        <v>76</v>
      </c>
      <c r="C33" s="42">
        <v>47202000003</v>
      </c>
      <c r="D33" s="42">
        <v>1322</v>
      </c>
      <c r="E33" s="17">
        <v>0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" customFormat="1" ht="31.5" customHeight="1">
      <c r="A34" s="25" t="s">
        <v>27</v>
      </c>
      <c r="B34" s="31" t="s">
        <v>77</v>
      </c>
      <c r="C34" s="42">
        <v>47202000003</v>
      </c>
      <c r="D34" s="42">
        <v>1322</v>
      </c>
      <c r="E34" s="17">
        <v>7.86</v>
      </c>
      <c r="F34" s="15">
        <f>SUM(G34:R34)</f>
        <v>7.86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v>7.86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4" customFormat="1" ht="28.5" customHeight="1">
      <c r="A35" s="25" t="s">
        <v>28</v>
      </c>
      <c r="B35" s="31" t="s">
        <v>78</v>
      </c>
      <c r="C35" s="42">
        <v>47202000003</v>
      </c>
      <c r="D35" s="42">
        <v>1322</v>
      </c>
      <c r="E35" s="17">
        <v>1</v>
      </c>
      <c r="F35" s="15">
        <f>SUM(G35:R35)</f>
        <v>0.9999999999999998</v>
      </c>
      <c r="G35" s="18">
        <v>0</v>
      </c>
      <c r="H35" s="18">
        <v>1.64</v>
      </c>
      <c r="I35" s="19">
        <v>-0.98</v>
      </c>
      <c r="J35" s="19">
        <v>0</v>
      </c>
      <c r="K35" s="19">
        <v>0</v>
      </c>
      <c r="L35" s="19">
        <v>0.37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-0.03</v>
      </c>
    </row>
    <row r="36" spans="1:18" s="2" customFormat="1" ht="18.75" customHeight="1">
      <c r="A36" s="25" t="s">
        <v>29</v>
      </c>
      <c r="B36" s="31" t="s">
        <v>79</v>
      </c>
      <c r="C36" s="42">
        <v>47202000003</v>
      </c>
      <c r="D36" s="42">
        <v>1322</v>
      </c>
      <c r="E36" s="17">
        <v>0</v>
      </c>
      <c r="F36" s="17"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s="2" customFormat="1" ht="18" customHeight="1">
      <c r="A37" s="25" t="s">
        <v>30</v>
      </c>
      <c r="B37" s="31" t="s">
        <v>80</v>
      </c>
      <c r="C37" s="42">
        <v>47202000003</v>
      </c>
      <c r="D37" s="42">
        <v>1322</v>
      </c>
      <c r="E37" s="17">
        <v>0</v>
      </c>
      <c r="F37" s="17"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s="2" customFormat="1" ht="17.25" customHeight="1">
      <c r="A38" s="25" t="s">
        <v>31</v>
      </c>
      <c r="B38" s="31" t="s">
        <v>81</v>
      </c>
      <c r="C38" s="42">
        <v>47202000003</v>
      </c>
      <c r="D38" s="42">
        <v>1322</v>
      </c>
      <c r="E38" s="17">
        <v>0</v>
      </c>
      <c r="F38" s="17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7.86</v>
      </c>
      <c r="M38" s="19">
        <v>-7.86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</row>
    <row r="39" spans="1:18" s="3" customFormat="1" ht="12.75">
      <c r="A39" s="44" t="s">
        <v>86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1:18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1:18" s="3" customFormat="1" ht="12.75">
      <c r="A41" s="30" t="s">
        <v>10</v>
      </c>
      <c r="B41" s="45" t="s">
        <v>87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30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30" t="s">
        <v>9</v>
      </c>
      <c r="B43" s="45" t="s">
        <v>88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2012-07-04T15:07:42Z</cp:lastPrinted>
  <dcterms:created xsi:type="dcterms:W3CDTF">1996-10-08T23:32:33Z</dcterms:created>
  <dcterms:modified xsi:type="dcterms:W3CDTF">2012-11-14T09:29:40Z</dcterms:modified>
  <cp:category/>
  <cp:version/>
  <cp:contentType/>
  <cp:contentStatus/>
</cp:coreProperties>
</file>