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50" activeTab="0"/>
  </bookViews>
  <sheets>
    <sheet name="МО Зареченск" sheetId="1" r:id="rId1"/>
  </sheets>
  <definedNames>
    <definedName name="_xlnm.Print_Titles" localSheetId="0">'МО Зареченск'!$11:$11</definedName>
    <definedName name="_xlnm.Print_Area" localSheetId="0">'МО Зареченск'!$A$1:$P$38</definedName>
  </definedNames>
  <calcPr fullCalcOnLoad="1"/>
</workbook>
</file>

<file path=xl/sharedStrings.xml><?xml version="1.0" encoding="utf-8"?>
<sst xmlns="http://schemas.openxmlformats.org/spreadsheetml/2006/main" count="85" uniqueCount="85">
  <si>
    <t>руб.</t>
  </si>
  <si>
    <t>Наименование</t>
  </si>
  <si>
    <t>Коды бюджетной классификации Российской Федерации</t>
  </si>
  <si>
    <t xml:space="preserve">Сумма       </t>
  </si>
  <si>
    <t>январь</t>
  </si>
  <si>
    <t>декабрь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</si>
  <si>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</si>
  <si>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</si>
  <si>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</si>
  <si>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</si>
  <si>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</si>
  <si>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</si>
  <si>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</si>
  <si>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</si>
  <si>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</si>
  <si>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</si>
  <si>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</si>
  <si>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</si>
  <si>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</si>
  <si>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</si>
  <si>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</si>
  <si>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</si>
  <si>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</si>
  <si>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</si>
  <si>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</si>
  <si>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</si>
  <si>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</si>
  <si>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</si>
  <si>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</si>
  <si>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</si>
  <si>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</si>
  <si>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</si>
  <si>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</si>
  <si>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</si>
  <si>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</si>
  <si>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</si>
  <si>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</si>
  <si>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</si>
  <si>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</si>
  <si>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</si>
  <si>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</si>
  <si>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</si>
  <si>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</si>
  <si>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</si>
  <si>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</si>
  <si>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</si>
  <si>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</si>
  <si>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</si>
  <si>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</si>
  <si>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</si>
  <si>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</si>
  <si>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</si>
  <si>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</si>
  <si>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</si>
  <si>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</si>
  <si>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</si>
  <si>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</si>
  <si>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</si>
  <si>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</si>
  <si>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</si>
  <si>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</si>
  <si>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</si>
  <si>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ИТОГО 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</si>
  <si>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</si>
  <si>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</si>
  <si>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Единый сельскохозяйственный налог</t>
  </si>
  <si>
    <t>000 1 05 03000 01 0000 110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</si>
  <si>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</si>
  <si>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</si>
  <si>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</si>
  <si>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</si>
  <si>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</si>
  <si>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</si>
  <si>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</si>
  <si>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</si>
  <si>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</si>
  <si>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</si>
  <si>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000 1 11 05010 10 0000 120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</si>
  <si>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</si>
  <si>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</si>
  <si>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Налог на имущество физических лиц, взимаемый по 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</si>
  <si>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</si>
  <si>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НАЛОГОВЫЕ  ДОХОДЫ</t>
  </si>
  <si>
    <t>000 1 06 01030 10 0000 110</t>
  </si>
  <si>
    <t>Прогноз поступлений налоговых и неналоговых доходов в бюджет муниципального образования сельское поселение Зареченск Кандалакшского района в 2012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</si>
</sst>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i/>
      <sz val="7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52" applyFill="1">
      <alignment/>
      <protection/>
    </xf>
    <xf numFmtId="0" fontId="6" fillId="0" borderId="0" xfId="52">
      <alignment/>
      <protection/>
    </xf>
    <xf numFmtId="0" fontId="21" fillId="0" borderId="0" xfId="52" applyFont="1" applyBorder="1">
      <alignment/>
      <protection/>
    </xf>
    <xf numFmtId="0" fontId="19" fillId="0" borderId="0" xfId="52" applyFont="1" applyFill="1" applyAlignment="1">
      <alignment wrapText="1"/>
      <protection/>
    </xf>
    <xf numFmtId="0" fontId="23" fillId="0" borderId="0" xfId="52" applyFont="1" applyBorder="1" applyAlignment="1">
      <alignment horizontal="right"/>
      <protection/>
    </xf>
    <xf numFmtId="0" fontId="6" fillId="0" borderId="0" xfId="52" applyFill="1" applyAlignment="1">
      <alignment horizontal="right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19" fillId="0" borderId="0" xfId="52" applyNumberFormat="1" applyFont="1" applyFill="1" applyBorder="1" applyAlignment="1">
      <alignment wrapText="1"/>
      <protection/>
    </xf>
    <xf numFmtId="0" fontId="24" fillId="0" borderId="0" xfId="52" applyFont="1" applyFill="1">
      <alignment/>
      <protection/>
    </xf>
    <xf numFmtId="0" fontId="24" fillId="0" borderId="0" xfId="52" applyFont="1">
      <alignment/>
      <protection/>
    </xf>
    <xf numFmtId="4" fontId="25" fillId="0" borderId="0" xfId="52" applyNumberFormat="1" applyFont="1" applyFill="1" applyBorder="1" applyAlignment="1">
      <alignment wrapText="1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0" fontId="6" fillId="0" borderId="0" xfId="52" applyFont="1" applyFill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1" xfId="52" applyNumberFormat="1" applyFont="1" applyFill="1" applyBorder="1" applyAlignment="1">
      <alignment horizontal="center"/>
      <protection/>
    </xf>
    <xf numFmtId="0" fontId="6" fillId="25" borderId="0" xfId="52" applyFill="1">
      <alignment/>
      <protection/>
    </xf>
    <xf numFmtId="3" fontId="6" fillId="0" borderId="0" xfId="52" applyNumberFormat="1" applyFill="1">
      <alignment/>
      <protection/>
    </xf>
    <xf numFmtId="0" fontId="26" fillId="0" borderId="0" xfId="52" applyFont="1" applyFill="1">
      <alignment/>
      <protection/>
    </xf>
    <xf numFmtId="4" fontId="20" fillId="24" borderId="12" xfId="52" applyNumberFormat="1" applyFont="1" applyFill="1" applyBorder="1" applyAlignment="1">
      <alignment horizontal="center"/>
      <protection/>
    </xf>
    <xf numFmtId="0" fontId="20" fillId="0" borderId="10" xfId="52" applyFont="1" applyFill="1" applyBorder="1" applyAlignment="1">
      <alignment wrapText="1"/>
      <protection/>
    </xf>
    <xf numFmtId="0" fontId="20" fillId="24" borderId="10" xfId="52" applyFont="1" applyFill="1" applyBorder="1" applyAlignment="1">
      <alignment wrapText="1"/>
      <protection/>
    </xf>
    <xf numFmtId="0" fontId="21" fillId="24" borderId="10" xfId="52" applyFont="1" applyFill="1" applyBorder="1" applyAlignment="1">
      <alignment wrapText="1"/>
      <protection/>
    </xf>
    <xf numFmtId="0" fontId="21" fillId="24" borderId="12" xfId="52" applyFont="1" applyFill="1" applyBorder="1" applyAlignment="1">
      <alignment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19" fillId="0" borderId="14" xfId="52" applyFont="1" applyFill="1" applyBorder="1" applyAlignment="1">
      <alignment wrapText="1"/>
      <protection/>
    </xf>
    <xf numFmtId="0" fontId="20" fillId="24" borderId="15" xfId="52" applyFont="1" applyFill="1" applyBorder="1" applyAlignment="1">
      <alignment wrapText="1"/>
      <protection/>
    </xf>
    <xf numFmtId="4" fontId="20" fillId="24" borderId="15" xfId="52" applyNumberFormat="1" applyFont="1" applyFill="1" applyBorder="1" applyAlignment="1">
      <alignment horizontal="center"/>
      <protection/>
    </xf>
    <xf numFmtId="4" fontId="20" fillId="24" borderId="16" xfId="52" applyNumberFormat="1" applyFont="1" applyFill="1" applyBorder="1" applyAlignment="1">
      <alignment horizontal="right"/>
      <protection/>
    </xf>
    <xf numFmtId="0" fontId="20" fillId="0" borderId="12" xfId="52" applyFont="1" applyFill="1" applyBorder="1" applyAlignment="1">
      <alignment wrapText="1"/>
      <protection/>
    </xf>
    <xf numFmtId="4" fontId="20" fillId="0" borderId="12" xfId="52" applyNumberFormat="1" applyFont="1" applyFill="1" applyBorder="1" applyAlignment="1">
      <alignment horizontal="center" wrapText="1"/>
      <protection/>
    </xf>
    <xf numFmtId="0" fontId="20" fillId="24" borderId="12" xfId="52" applyFont="1" applyFill="1" applyBorder="1" applyAlignment="1">
      <alignment wrapText="1"/>
      <protection/>
    </xf>
    <xf numFmtId="0" fontId="6" fillId="0" borderId="17" xfId="52" applyFill="1" applyBorder="1" applyAlignment="1">
      <alignment horizontal="center" vertical="center"/>
      <protection/>
    </xf>
    <xf numFmtId="4" fontId="20" fillId="24" borderId="18" xfId="52" applyNumberFormat="1" applyFont="1" applyFill="1" applyBorder="1" applyAlignment="1">
      <alignment horizontal="right"/>
      <protection/>
    </xf>
    <xf numFmtId="4" fontId="20" fillId="24" borderId="19" xfId="52" applyNumberFormat="1" applyFont="1" applyFill="1" applyBorder="1" applyAlignment="1">
      <alignment horizontal="right"/>
      <protection/>
    </xf>
    <xf numFmtId="4" fontId="21" fillId="0" borderId="19" xfId="52" applyNumberFormat="1" applyFont="1" applyFill="1" applyBorder="1" applyAlignment="1">
      <alignment/>
      <protection/>
    </xf>
    <xf numFmtId="4" fontId="21" fillId="24" borderId="19" xfId="52" applyNumberFormat="1" applyFont="1" applyFill="1" applyBorder="1" applyAlignment="1">
      <alignment/>
      <protection/>
    </xf>
    <xf numFmtId="4" fontId="20" fillId="0" borderId="19" xfId="52" applyNumberFormat="1" applyFont="1" applyFill="1" applyBorder="1" applyAlignment="1">
      <alignment/>
      <protection/>
    </xf>
    <xf numFmtId="4" fontId="20" fillId="24" borderId="19" xfId="52" applyNumberFormat="1" applyFont="1" applyFill="1" applyBorder="1" applyAlignment="1">
      <alignment horizontal="right"/>
      <protection/>
    </xf>
    <xf numFmtId="4" fontId="20" fillId="24" borderId="19" xfId="52" applyNumberFormat="1" applyFont="1" applyFill="1" applyBorder="1" applyAlignment="1">
      <alignment horizontal="center"/>
      <protection/>
    </xf>
    <xf numFmtId="4" fontId="20" fillId="0" borderId="19" xfId="52" applyNumberFormat="1" applyFont="1" applyFill="1" applyBorder="1" applyAlignment="1">
      <alignment horizontal="right"/>
      <protection/>
    </xf>
    <xf numFmtId="0" fontId="6" fillId="0" borderId="12" xfId="52" applyFill="1" applyBorder="1" applyAlignment="1">
      <alignment horizontal="center" vertical="center"/>
      <protection/>
    </xf>
    <xf numFmtId="4" fontId="21" fillId="0" borderId="10" xfId="52" applyNumberFormat="1" applyFont="1" applyFill="1" applyBorder="1" applyAlignment="1">
      <alignment/>
      <protection/>
    </xf>
    <xf numFmtId="4" fontId="21" fillId="24" borderId="10" xfId="52" applyNumberFormat="1" applyFont="1" applyFill="1" applyBorder="1" applyAlignment="1">
      <alignment/>
      <protection/>
    </xf>
    <xf numFmtId="4" fontId="20" fillId="0" borderId="10" xfId="52" applyNumberFormat="1" applyFont="1" applyFill="1" applyBorder="1" applyAlignment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0" xfId="52" applyNumberFormat="1" applyFont="1" applyFill="1" applyBorder="1" applyAlignment="1">
      <alignment horizontal="right"/>
      <protection/>
    </xf>
    <xf numFmtId="0" fontId="20" fillId="0" borderId="20" xfId="0" applyFont="1" applyFill="1" applyBorder="1" applyAlignment="1">
      <alignment wrapText="1"/>
    </xf>
    <xf numFmtId="0" fontId="20" fillId="24" borderId="20" xfId="0" applyFont="1" applyFill="1" applyBorder="1" applyAlignment="1">
      <alignment/>
    </xf>
    <xf numFmtId="0" fontId="21" fillId="24" borderId="20" xfId="0" applyFont="1" applyFill="1" applyBorder="1" applyAlignment="1">
      <alignment wrapText="1"/>
    </xf>
    <xf numFmtId="0" fontId="20" fillId="24" borderId="20" xfId="0" applyFont="1" applyFill="1" applyBorder="1" applyAlignment="1">
      <alignment wrapText="1"/>
    </xf>
    <xf numFmtId="0" fontId="20" fillId="24" borderId="20" xfId="0" applyFont="1" applyFill="1" applyBorder="1" applyAlignment="1">
      <alignment wrapText="1"/>
    </xf>
    <xf numFmtId="0" fontId="21" fillId="24" borderId="20" xfId="0" applyFont="1" applyFill="1" applyBorder="1" applyAlignment="1">
      <alignment wrapText="1"/>
    </xf>
    <xf numFmtId="0" fontId="21" fillId="24" borderId="20" xfId="0" applyFont="1" applyFill="1" applyBorder="1" applyAlignment="1">
      <alignment vertical="top" wrapText="1"/>
    </xf>
    <xf numFmtId="0" fontId="20" fillId="24" borderId="12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  <xf numFmtId="0" fontId="20" fillId="24" borderId="12" xfId="0" applyFont="1" applyFill="1" applyBorder="1" applyAlignment="1">
      <alignment wrapText="1"/>
    </xf>
    <xf numFmtId="0" fontId="20" fillId="24" borderId="21" xfId="0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0" fontId="6" fillId="0" borderId="12" xfId="52" applyFont="1" applyFill="1" applyBorder="1" applyAlignment="1">
      <alignment horizontal="center" vertical="center"/>
      <protection/>
    </xf>
    <xf numFmtId="4" fontId="20" fillId="24" borderId="22" xfId="52" applyNumberFormat="1" applyFont="1" applyFill="1" applyBorder="1" applyAlignment="1">
      <alignment horizontal="right"/>
      <protection/>
    </xf>
    <xf numFmtId="0" fontId="6" fillId="0" borderId="0" xfId="52" applyFont="1">
      <alignment/>
      <protection/>
    </xf>
    <xf numFmtId="0" fontId="6" fillId="25" borderId="0" xfId="52" applyFont="1" applyFill="1">
      <alignment/>
      <protection/>
    </xf>
    <xf numFmtId="4" fontId="21" fillId="24" borderId="10" xfId="52" applyNumberFormat="1" applyFont="1" applyFill="1" applyBorder="1" applyAlignment="1">
      <alignment/>
      <protection/>
    </xf>
    <xf numFmtId="4" fontId="20" fillId="0" borderId="10" xfId="52" applyNumberFormat="1" applyFont="1" applyFill="1" applyBorder="1" applyAlignment="1">
      <alignment/>
      <protection/>
    </xf>
    <xf numFmtId="4" fontId="21" fillId="0" borderId="10" xfId="52" applyNumberFormat="1" applyFont="1" applyFill="1" applyBorder="1" applyAlignment="1">
      <alignment/>
      <protection/>
    </xf>
    <xf numFmtId="0" fontId="22" fillId="0" borderId="0" xfId="52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view="pageBreakPreview" zoomScaleNormal="75" zoomScaleSheetLayoutView="100" workbookViewId="0" topLeftCell="B28">
      <selection activeCell="G34" sqref="G34"/>
    </sheetView>
  </sheetViews>
  <sheetFormatPr defaultColWidth="9.140625" defaultRowHeight="12.75"/>
  <cols>
    <col min="1" max="1" width="56.140625" style="2" customWidth="1"/>
    <col min="2" max="2" width="24.7109375" style="2" customWidth="1"/>
    <col min="3" max="3" width="14.57421875" style="2" customWidth="1"/>
    <col min="4" max="4" width="9.8515625" style="4" hidden="1" customWidth="1"/>
    <col min="5" max="5" width="13.7109375" style="1" customWidth="1"/>
    <col min="6" max="6" width="12.8515625" style="1" customWidth="1"/>
    <col min="7" max="7" width="12.7109375" style="1" customWidth="1"/>
    <col min="8" max="8" width="13.00390625" style="18" customWidth="1"/>
    <col min="9" max="9" width="13.8515625" style="1" customWidth="1"/>
    <col min="10" max="10" width="14.7109375" style="1" customWidth="1"/>
    <col min="11" max="12" width="13.28125" style="1" customWidth="1"/>
    <col min="13" max="13" width="14.421875" style="1" customWidth="1"/>
    <col min="14" max="14" width="12.8515625" style="1" customWidth="1"/>
    <col min="15" max="15" width="14.00390625" style="1" customWidth="1"/>
    <col min="16" max="16" width="14.28125" style="1" customWidth="1"/>
    <col min="17" max="21" width="9.140625" style="1" customWidth="1"/>
    <col min="22" max="16384" width="9.140625" style="2" customWidth="1"/>
  </cols>
  <sheetData>
    <row r="1" spans="1:7" ht="37.5" customHeight="1">
      <c r="A1" s="72" t="s">
        <v>84</v>
      </c>
      <c r="B1" s="73"/>
      <c r="C1" s="73"/>
      <c r="D1" s="73"/>
      <c r="E1" s="73"/>
      <c r="F1" s="73"/>
      <c r="G1" s="73"/>
    </row>
    <row r="2" spans="1:16" ht="13.5" thickBot="1">
      <c r="A2" s="3"/>
      <c r="B2" s="3"/>
      <c r="C2" s="5"/>
      <c r="F2" s="6"/>
      <c r="G2" s="6"/>
      <c r="P2" s="6" t="s">
        <v>0</v>
      </c>
    </row>
    <row r="3" spans="1:16" ht="39" thickBot="1">
      <c r="A3" s="29" t="s">
        <v>1</v>
      </c>
      <c r="B3" s="30" t="s">
        <v>2</v>
      </c>
      <c r="C3" s="30" t="s">
        <v>3</v>
      </c>
      <c r="D3" s="31"/>
      <c r="E3" s="38" t="s">
        <v>4</v>
      </c>
      <c r="F3" s="65" t="s">
        <v>67</v>
      </c>
      <c r="G3" s="65" t="s">
        <v>68</v>
      </c>
      <c r="H3" s="65" t="s">
        <v>69</v>
      </c>
      <c r="I3" s="65" t="s">
        <v>70</v>
      </c>
      <c r="J3" s="65" t="s">
        <v>71</v>
      </c>
      <c r="K3" s="65" t="s">
        <v>72</v>
      </c>
      <c r="L3" s="65" t="s">
        <v>73</v>
      </c>
      <c r="M3" s="65" t="s">
        <v>74</v>
      </c>
      <c r="N3" s="65" t="s">
        <v>75</v>
      </c>
      <c r="O3" s="65" t="s">
        <v>76</v>
      </c>
      <c r="P3" s="47" t="s">
        <v>5</v>
      </c>
    </row>
    <row r="4" spans="1:16" ht="21" customHeight="1" thickBot="1">
      <c r="A4" s="64" t="s">
        <v>82</v>
      </c>
      <c r="B4" s="35" t="s">
        <v>6</v>
      </c>
      <c r="C4" s="36">
        <f>C5+C7+C13+C21+C22</f>
        <v>895600</v>
      </c>
      <c r="D4" s="36">
        <f aca="true" t="shared" si="0" ref="D4:P4">D5+D7+D13+D21+D22</f>
        <v>0</v>
      </c>
      <c r="E4" s="36">
        <f t="shared" si="0"/>
        <v>50140.19</v>
      </c>
      <c r="F4" s="36">
        <f t="shared" si="0"/>
        <v>62777.94</v>
      </c>
      <c r="G4" s="36">
        <f t="shared" si="0"/>
        <v>104300</v>
      </c>
      <c r="H4" s="36">
        <f t="shared" si="0"/>
        <v>79139</v>
      </c>
      <c r="I4" s="36">
        <f t="shared" si="0"/>
        <v>72405</v>
      </c>
      <c r="J4" s="36">
        <f t="shared" si="0"/>
        <v>78525</v>
      </c>
      <c r="K4" s="36">
        <f t="shared" si="0"/>
        <v>72429.77</v>
      </c>
      <c r="L4" s="36">
        <f t="shared" si="0"/>
        <v>72405</v>
      </c>
      <c r="M4" s="36">
        <f t="shared" si="0"/>
        <v>78525</v>
      </c>
      <c r="N4" s="36">
        <f t="shared" si="0"/>
        <v>73963.1</v>
      </c>
      <c r="O4" s="36">
        <f t="shared" si="0"/>
        <v>72405</v>
      </c>
      <c r="P4" s="36">
        <f t="shared" si="0"/>
        <v>78585</v>
      </c>
    </row>
    <row r="5" spans="1:16" ht="16.5" customHeight="1">
      <c r="A5" s="63" t="s">
        <v>7</v>
      </c>
      <c r="B5" s="32" t="s">
        <v>8</v>
      </c>
      <c r="C5" s="33">
        <f>C6</f>
        <v>858300</v>
      </c>
      <c r="D5" s="33">
        <f aca="true" t="shared" si="1" ref="D5:P5">D6</f>
        <v>0</v>
      </c>
      <c r="E5" s="33">
        <f t="shared" si="1"/>
        <v>49826.36</v>
      </c>
      <c r="F5" s="33">
        <f t="shared" si="1"/>
        <v>61823.87</v>
      </c>
      <c r="G5" s="33">
        <f t="shared" si="1"/>
        <v>102900</v>
      </c>
      <c r="H5" s="33">
        <f t="shared" si="1"/>
        <v>71525</v>
      </c>
      <c r="I5" s="33">
        <f t="shared" si="1"/>
        <v>71525</v>
      </c>
      <c r="J5" s="33">
        <f t="shared" si="1"/>
        <v>71525</v>
      </c>
      <c r="K5" s="33">
        <f t="shared" si="1"/>
        <v>71549.77</v>
      </c>
      <c r="L5" s="33">
        <f t="shared" si="1"/>
        <v>71525</v>
      </c>
      <c r="M5" s="33">
        <f t="shared" si="1"/>
        <v>71525</v>
      </c>
      <c r="N5" s="33">
        <f t="shared" si="1"/>
        <v>71525</v>
      </c>
      <c r="O5" s="33">
        <f t="shared" si="1"/>
        <v>71525</v>
      </c>
      <c r="P5" s="33">
        <f t="shared" si="1"/>
        <v>71525</v>
      </c>
    </row>
    <row r="6" spans="1:16" ht="15.75" customHeight="1">
      <c r="A6" s="54" t="s">
        <v>9</v>
      </c>
      <c r="B6" s="26" t="s">
        <v>10</v>
      </c>
      <c r="C6" s="7">
        <f>SUM(E6:P6)</f>
        <v>858300</v>
      </c>
      <c r="D6" s="8"/>
      <c r="E6" s="40">
        <v>49826.36</v>
      </c>
      <c r="F6" s="19">
        <v>61823.87</v>
      </c>
      <c r="G6" s="19">
        <v>102900</v>
      </c>
      <c r="H6" s="19">
        <v>71525</v>
      </c>
      <c r="I6" s="19">
        <v>71525</v>
      </c>
      <c r="J6" s="19">
        <v>71525</v>
      </c>
      <c r="K6" s="19">
        <v>71549.77</v>
      </c>
      <c r="L6" s="19">
        <v>71525</v>
      </c>
      <c r="M6" s="19">
        <v>71525</v>
      </c>
      <c r="N6" s="19">
        <v>71525</v>
      </c>
      <c r="O6" s="19">
        <v>71525</v>
      </c>
      <c r="P6" s="19">
        <v>71525</v>
      </c>
    </row>
    <row r="7" spans="1:16" ht="12.75" customHeight="1">
      <c r="A7" s="54" t="s">
        <v>11</v>
      </c>
      <c r="B7" s="26" t="s">
        <v>12</v>
      </c>
      <c r="C7" s="7">
        <f>C8+C11+C12</f>
        <v>0</v>
      </c>
      <c r="D7" s="7">
        <f aca="true" t="shared" si="2" ref="D7:P7">D8+D11+D12</f>
        <v>0</v>
      </c>
      <c r="E7" s="7">
        <f t="shared" si="2"/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v>0</v>
      </c>
      <c r="K7" s="7">
        <f t="shared" si="2"/>
        <v>0</v>
      </c>
      <c r="L7" s="7">
        <f t="shared" si="2"/>
        <v>0</v>
      </c>
      <c r="M7" s="7">
        <f t="shared" si="2"/>
        <v>0</v>
      </c>
      <c r="N7" s="7">
        <f t="shared" si="2"/>
        <v>0</v>
      </c>
      <c r="O7" s="7">
        <f t="shared" si="2"/>
        <v>0</v>
      </c>
      <c r="P7" s="7">
        <f t="shared" si="2"/>
        <v>0</v>
      </c>
    </row>
    <row r="8" spans="1:16" ht="25.5">
      <c r="A8" s="56" t="s">
        <v>13</v>
      </c>
      <c r="B8" s="26" t="s">
        <v>14</v>
      </c>
      <c r="C8" s="7">
        <f>C9+C10</f>
        <v>0</v>
      </c>
      <c r="D8" s="7">
        <f aca="true" t="shared" si="3" ref="D8:P8">D9+D10</f>
        <v>0</v>
      </c>
      <c r="E8" s="7">
        <f t="shared" si="3"/>
        <v>0</v>
      </c>
      <c r="F8" s="7">
        <f t="shared" si="3"/>
        <v>0</v>
      </c>
      <c r="G8" s="7">
        <f t="shared" si="3"/>
        <v>0</v>
      </c>
      <c r="H8" s="7">
        <f t="shared" si="3"/>
        <v>0</v>
      </c>
      <c r="I8" s="7">
        <f t="shared" si="3"/>
        <v>0</v>
      </c>
      <c r="J8" s="7">
        <f t="shared" si="3"/>
        <v>0</v>
      </c>
      <c r="K8" s="7">
        <f t="shared" si="3"/>
        <v>0</v>
      </c>
      <c r="L8" s="7">
        <f t="shared" si="3"/>
        <v>0</v>
      </c>
      <c r="M8" s="7">
        <f t="shared" si="3"/>
        <v>0</v>
      </c>
      <c r="N8" s="7">
        <f t="shared" si="3"/>
        <v>0</v>
      </c>
      <c r="O8" s="7">
        <f t="shared" si="3"/>
        <v>0</v>
      </c>
      <c r="P8" s="7">
        <f t="shared" si="3"/>
        <v>0</v>
      </c>
    </row>
    <row r="9" spans="1:16" ht="25.5">
      <c r="A9" s="55" t="s">
        <v>15</v>
      </c>
      <c r="B9" s="27" t="s">
        <v>16</v>
      </c>
      <c r="C9" s="10">
        <f>SUM(E9:P9)</f>
        <v>0</v>
      </c>
      <c r="D9" s="11"/>
      <c r="E9" s="42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69">
        <v>0</v>
      </c>
      <c r="O9" s="69">
        <v>0</v>
      </c>
      <c r="P9" s="69">
        <v>0</v>
      </c>
    </row>
    <row r="10" spans="1:16" ht="38.25">
      <c r="A10" s="55" t="s">
        <v>17</v>
      </c>
      <c r="B10" s="27" t="s">
        <v>18</v>
      </c>
      <c r="C10" s="10">
        <f>SUM(E10:P10)</f>
        <v>0</v>
      </c>
      <c r="D10" s="11"/>
      <c r="E10" s="42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69">
        <v>0</v>
      </c>
      <c r="O10" s="69">
        <v>0</v>
      </c>
      <c r="P10" s="69">
        <v>0</v>
      </c>
    </row>
    <row r="11" spans="1:16" ht="22.5" customHeight="1">
      <c r="A11" s="56" t="s">
        <v>19</v>
      </c>
      <c r="B11" s="26" t="s">
        <v>20</v>
      </c>
      <c r="C11" s="7">
        <f>SUM(E11:P11)</f>
        <v>0</v>
      </c>
      <c r="D11" s="14"/>
      <c r="E11" s="43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70">
        <v>0</v>
      </c>
      <c r="O11" s="70">
        <v>0</v>
      </c>
      <c r="P11" s="70">
        <v>0</v>
      </c>
    </row>
    <row r="12" spans="1:16" ht="18" customHeight="1">
      <c r="A12" s="57" t="s">
        <v>65</v>
      </c>
      <c r="B12" s="26" t="s">
        <v>66</v>
      </c>
      <c r="C12" s="7">
        <f>SUM(E12:P12)</f>
        <v>0</v>
      </c>
      <c r="D12" s="11"/>
      <c r="E12" s="42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69">
        <v>0</v>
      </c>
      <c r="O12" s="69">
        <v>0</v>
      </c>
      <c r="P12" s="69">
        <v>0</v>
      </c>
    </row>
    <row r="13" spans="1:16" ht="15.75" customHeight="1">
      <c r="A13" s="54" t="s">
        <v>21</v>
      </c>
      <c r="B13" s="26" t="s">
        <v>22</v>
      </c>
      <c r="C13" s="7">
        <f>C14+C16+C19+C20</f>
        <v>37300</v>
      </c>
      <c r="D13" s="7">
        <f aca="true" t="shared" si="4" ref="D13:P13">D14+D16+D19+D20</f>
        <v>0</v>
      </c>
      <c r="E13" s="7">
        <f t="shared" si="4"/>
        <v>313.83000000000004</v>
      </c>
      <c r="F13" s="7">
        <f t="shared" si="4"/>
        <v>954.0699999999999</v>
      </c>
      <c r="G13" s="7">
        <f t="shared" si="4"/>
        <v>1400</v>
      </c>
      <c r="H13" s="7">
        <f t="shared" si="4"/>
        <v>7614</v>
      </c>
      <c r="I13" s="7">
        <f t="shared" si="4"/>
        <v>880</v>
      </c>
      <c r="J13" s="7">
        <f t="shared" si="4"/>
        <v>7000</v>
      </c>
      <c r="K13" s="7">
        <f t="shared" si="4"/>
        <v>880</v>
      </c>
      <c r="L13" s="7">
        <f t="shared" si="4"/>
        <v>880</v>
      </c>
      <c r="M13" s="7">
        <f t="shared" si="4"/>
        <v>7000</v>
      </c>
      <c r="N13" s="7">
        <f t="shared" si="4"/>
        <v>2438.1</v>
      </c>
      <c r="O13" s="7">
        <f t="shared" si="4"/>
        <v>880</v>
      </c>
      <c r="P13" s="7">
        <f t="shared" si="4"/>
        <v>7060</v>
      </c>
    </row>
    <row r="14" spans="1:16" s="1" customFormat="1" ht="17.25" customHeight="1">
      <c r="A14" s="54" t="s">
        <v>23</v>
      </c>
      <c r="B14" s="26" t="s">
        <v>24</v>
      </c>
      <c r="C14" s="7">
        <f>C15</f>
        <v>2200</v>
      </c>
      <c r="D14" s="7">
        <f aca="true" t="shared" si="5" ref="D14:P14">D15</f>
        <v>0</v>
      </c>
      <c r="E14" s="7">
        <f t="shared" si="5"/>
        <v>147.83</v>
      </c>
      <c r="F14" s="7">
        <f t="shared" si="5"/>
        <v>94.07</v>
      </c>
      <c r="G14" s="7">
        <f t="shared" si="5"/>
        <v>400</v>
      </c>
      <c r="H14" s="7">
        <f t="shared" si="5"/>
        <v>0</v>
      </c>
      <c r="I14" s="7">
        <f t="shared" si="5"/>
        <v>0</v>
      </c>
      <c r="J14" s="7">
        <f t="shared" si="5"/>
        <v>0</v>
      </c>
      <c r="K14" s="7">
        <f t="shared" si="5"/>
        <v>0</v>
      </c>
      <c r="L14" s="7">
        <f t="shared" si="5"/>
        <v>0</v>
      </c>
      <c r="M14" s="7">
        <f t="shared" si="5"/>
        <v>0</v>
      </c>
      <c r="N14" s="7">
        <f t="shared" si="5"/>
        <v>1558.1</v>
      </c>
      <c r="O14" s="7">
        <f t="shared" si="5"/>
        <v>0</v>
      </c>
      <c r="P14" s="7">
        <f t="shared" si="5"/>
        <v>0</v>
      </c>
    </row>
    <row r="15" spans="1:16" ht="39.75" customHeight="1">
      <c r="A15" s="55" t="s">
        <v>80</v>
      </c>
      <c r="B15" s="27" t="s">
        <v>83</v>
      </c>
      <c r="C15" s="15">
        <f>SUM(E15:P15)</f>
        <v>2200</v>
      </c>
      <c r="D15" s="11"/>
      <c r="E15" s="41">
        <v>147.83</v>
      </c>
      <c r="F15" s="48">
        <v>94.07</v>
      </c>
      <c r="G15" s="48">
        <v>400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71">
        <v>1558.1</v>
      </c>
      <c r="O15" s="71">
        <v>0</v>
      </c>
      <c r="P15" s="71">
        <v>0</v>
      </c>
    </row>
    <row r="16" spans="1:21" s="13" customFormat="1" ht="16.5" customHeight="1">
      <c r="A16" s="56" t="s">
        <v>25</v>
      </c>
      <c r="B16" s="26" t="s">
        <v>26</v>
      </c>
      <c r="C16" s="7">
        <f>C17+C18</f>
        <v>0</v>
      </c>
      <c r="D16" s="7">
        <f aca="true" t="shared" si="6" ref="D16:P16">D17+D18</f>
        <v>0</v>
      </c>
      <c r="E16" s="7">
        <f t="shared" si="6"/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6"/>
        <v>0</v>
      </c>
      <c r="L16" s="7">
        <f t="shared" si="6"/>
        <v>0</v>
      </c>
      <c r="M16" s="7">
        <f t="shared" si="6"/>
        <v>0</v>
      </c>
      <c r="N16" s="7">
        <f t="shared" si="6"/>
        <v>0</v>
      </c>
      <c r="O16" s="7">
        <f t="shared" si="6"/>
        <v>0</v>
      </c>
      <c r="P16" s="7">
        <f t="shared" si="6"/>
        <v>0</v>
      </c>
      <c r="Q16" s="12"/>
      <c r="R16" s="12"/>
      <c r="S16" s="12"/>
      <c r="T16" s="12"/>
      <c r="U16" s="12"/>
    </row>
    <row r="17" spans="1:16" ht="13.5" customHeight="1">
      <c r="A17" s="55" t="s">
        <v>27</v>
      </c>
      <c r="B17" s="27" t="s">
        <v>28</v>
      </c>
      <c r="C17" s="15">
        <f aca="true" t="shared" si="7" ref="C17:C22">SUM(E17:P17)</f>
        <v>0</v>
      </c>
      <c r="D17" s="11"/>
      <c r="E17" s="42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69">
        <v>0</v>
      </c>
      <c r="O17" s="69">
        <v>0</v>
      </c>
      <c r="P17" s="69">
        <v>0</v>
      </c>
    </row>
    <row r="18" spans="1:16" ht="15.75" customHeight="1">
      <c r="A18" s="55" t="s">
        <v>29</v>
      </c>
      <c r="B18" s="27" t="s">
        <v>30</v>
      </c>
      <c r="C18" s="15">
        <f t="shared" si="7"/>
        <v>0</v>
      </c>
      <c r="D18" s="11"/>
      <c r="E18" s="42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69">
        <v>0</v>
      </c>
      <c r="O18" s="69">
        <v>0</v>
      </c>
      <c r="P18" s="69">
        <v>0</v>
      </c>
    </row>
    <row r="19" spans="1:16" ht="16.5" customHeight="1">
      <c r="A19" s="56" t="s">
        <v>31</v>
      </c>
      <c r="B19" s="26" t="s">
        <v>32</v>
      </c>
      <c r="C19" s="7">
        <f t="shared" si="7"/>
        <v>0</v>
      </c>
      <c r="D19" s="14"/>
      <c r="E19" s="43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70">
        <v>0</v>
      </c>
      <c r="O19" s="70">
        <v>0</v>
      </c>
      <c r="P19" s="70">
        <v>0</v>
      </c>
    </row>
    <row r="20" spans="1:16" ht="18.75" customHeight="1">
      <c r="A20" s="56" t="s">
        <v>33</v>
      </c>
      <c r="B20" s="26" t="s">
        <v>34</v>
      </c>
      <c r="C20" s="7">
        <f t="shared" si="7"/>
        <v>35100</v>
      </c>
      <c r="D20" s="8"/>
      <c r="E20" s="40">
        <v>166</v>
      </c>
      <c r="F20" s="19">
        <v>860</v>
      </c>
      <c r="G20" s="19">
        <v>1000</v>
      </c>
      <c r="H20" s="19">
        <v>7614</v>
      </c>
      <c r="I20" s="19">
        <v>880</v>
      </c>
      <c r="J20" s="19">
        <v>7000</v>
      </c>
      <c r="K20" s="19">
        <v>880</v>
      </c>
      <c r="L20" s="19">
        <v>880</v>
      </c>
      <c r="M20" s="19">
        <v>7000</v>
      </c>
      <c r="N20" s="19">
        <v>880</v>
      </c>
      <c r="O20" s="19">
        <v>880</v>
      </c>
      <c r="P20" s="19">
        <v>7060</v>
      </c>
    </row>
    <row r="21" spans="1:21" s="13" customFormat="1" ht="15" customHeight="1">
      <c r="A21" s="56" t="s">
        <v>35</v>
      </c>
      <c r="B21" s="26" t="s">
        <v>36</v>
      </c>
      <c r="C21" s="7">
        <f t="shared" si="7"/>
        <v>0</v>
      </c>
      <c r="D21" s="8"/>
      <c r="E21" s="40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2"/>
      <c r="R21" s="12"/>
      <c r="S21" s="12"/>
      <c r="T21" s="12"/>
      <c r="U21" s="12"/>
    </row>
    <row r="22" spans="1:21" s="13" customFormat="1" ht="29.25" customHeight="1" thickBot="1">
      <c r="A22" s="56" t="s">
        <v>37</v>
      </c>
      <c r="B22" s="26" t="s">
        <v>38</v>
      </c>
      <c r="C22" s="7">
        <f t="shared" si="7"/>
        <v>0</v>
      </c>
      <c r="D22" s="9"/>
      <c r="E22" s="40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2"/>
      <c r="R22" s="12"/>
      <c r="S22" s="12"/>
      <c r="T22" s="12"/>
      <c r="U22" s="12"/>
    </row>
    <row r="23" spans="1:16" ht="18" customHeight="1" thickBot="1">
      <c r="A23" s="62" t="s">
        <v>39</v>
      </c>
      <c r="B23" s="37"/>
      <c r="C23" s="24">
        <f aca="true" t="shared" si="8" ref="C23:P23">C24+C30+C32+C33+C34+C35+C36+C37</f>
        <v>1215700</v>
      </c>
      <c r="D23" s="24">
        <f t="shared" si="8"/>
        <v>0</v>
      </c>
      <c r="E23" s="24">
        <f t="shared" si="8"/>
        <v>1339.84</v>
      </c>
      <c r="F23" s="24">
        <f t="shared" si="8"/>
        <v>12729.8</v>
      </c>
      <c r="G23" s="24">
        <f t="shared" si="8"/>
        <v>86000</v>
      </c>
      <c r="H23" s="24">
        <f t="shared" si="8"/>
        <v>225150.36</v>
      </c>
      <c r="I23" s="24">
        <f t="shared" si="8"/>
        <v>28810</v>
      </c>
      <c r="J23" s="24">
        <f t="shared" si="8"/>
        <v>238810</v>
      </c>
      <c r="K23" s="24">
        <f t="shared" si="8"/>
        <v>28810</v>
      </c>
      <c r="L23" s="24">
        <f t="shared" si="8"/>
        <v>28810</v>
      </c>
      <c r="M23" s="24">
        <f t="shared" si="8"/>
        <v>238810</v>
      </c>
      <c r="N23" s="24">
        <f t="shared" si="8"/>
        <v>28810</v>
      </c>
      <c r="O23" s="24">
        <f t="shared" si="8"/>
        <v>28810</v>
      </c>
      <c r="P23" s="24">
        <f t="shared" si="8"/>
        <v>268810</v>
      </c>
    </row>
    <row r="24" spans="1:16" ht="39" customHeight="1">
      <c r="A24" s="61" t="s">
        <v>40</v>
      </c>
      <c r="B24" s="32" t="s">
        <v>41</v>
      </c>
      <c r="C24" s="33">
        <f aca="true" t="shared" si="9" ref="C24:C29">SUM(E24:P24)</f>
        <v>1215700</v>
      </c>
      <c r="D24" s="34"/>
      <c r="E24" s="39">
        <v>1339.84</v>
      </c>
      <c r="F24" s="66">
        <v>11094.55</v>
      </c>
      <c r="G24" s="66">
        <v>86000</v>
      </c>
      <c r="H24" s="66">
        <v>226785.61</v>
      </c>
      <c r="I24" s="66">
        <v>28810</v>
      </c>
      <c r="J24" s="66">
        <v>238810</v>
      </c>
      <c r="K24" s="66">
        <v>28810</v>
      </c>
      <c r="L24" s="66">
        <v>28810</v>
      </c>
      <c r="M24" s="66">
        <v>238810</v>
      </c>
      <c r="N24" s="66">
        <v>28810</v>
      </c>
      <c r="O24" s="66">
        <v>28810</v>
      </c>
      <c r="P24" s="66">
        <v>268810</v>
      </c>
    </row>
    <row r="25" spans="1:16" ht="67.5" customHeight="1">
      <c r="A25" s="56" t="s">
        <v>63</v>
      </c>
      <c r="B25" s="26" t="s">
        <v>42</v>
      </c>
      <c r="C25" s="16">
        <f t="shared" si="9"/>
        <v>870000</v>
      </c>
      <c r="D25" s="16">
        <f aca="true" t="shared" si="10" ref="D25:P25">D26+D27+D28</f>
        <v>0</v>
      </c>
      <c r="E25" s="16">
        <f t="shared" si="10"/>
        <v>0</v>
      </c>
      <c r="F25" s="16">
        <f t="shared" si="10"/>
        <v>8798.31</v>
      </c>
      <c r="G25" s="16">
        <f t="shared" si="10"/>
        <v>3000</v>
      </c>
      <c r="H25" s="16">
        <f t="shared" si="10"/>
        <v>198201.69</v>
      </c>
      <c r="I25" s="16">
        <f t="shared" si="10"/>
        <v>0</v>
      </c>
      <c r="J25" s="16">
        <f t="shared" si="10"/>
        <v>210000</v>
      </c>
      <c r="K25" s="16">
        <f t="shared" si="10"/>
        <v>0</v>
      </c>
      <c r="L25" s="16">
        <f t="shared" si="10"/>
        <v>0</v>
      </c>
      <c r="M25" s="16">
        <f t="shared" si="10"/>
        <v>210000</v>
      </c>
      <c r="N25" s="16">
        <f t="shared" si="10"/>
        <v>0</v>
      </c>
      <c r="O25" s="16">
        <f t="shared" si="10"/>
        <v>0</v>
      </c>
      <c r="P25" s="16">
        <f t="shared" si="10"/>
        <v>240000</v>
      </c>
    </row>
    <row r="26" spans="1:16" ht="62.25" customHeight="1">
      <c r="A26" s="55" t="s">
        <v>81</v>
      </c>
      <c r="B26" s="27" t="s">
        <v>77</v>
      </c>
      <c r="C26" s="15">
        <f t="shared" si="9"/>
        <v>870000</v>
      </c>
      <c r="D26" s="11"/>
      <c r="E26" s="42">
        <v>0</v>
      </c>
      <c r="F26" s="49">
        <v>8798.31</v>
      </c>
      <c r="G26" s="49">
        <v>3000</v>
      </c>
      <c r="H26" s="49">
        <v>198201.69</v>
      </c>
      <c r="I26" s="49">
        <v>0</v>
      </c>
      <c r="J26" s="49">
        <v>210000</v>
      </c>
      <c r="K26" s="49">
        <v>0</v>
      </c>
      <c r="L26" s="49">
        <v>0</v>
      </c>
      <c r="M26" s="49">
        <v>210000</v>
      </c>
      <c r="N26" s="69">
        <v>0</v>
      </c>
      <c r="O26" s="69">
        <v>0</v>
      </c>
      <c r="P26" s="69">
        <v>240000</v>
      </c>
    </row>
    <row r="27" spans="1:16" ht="69" customHeight="1">
      <c r="A27" s="59" t="s">
        <v>64</v>
      </c>
      <c r="B27" s="27" t="s">
        <v>43</v>
      </c>
      <c r="C27" s="15">
        <f t="shared" si="9"/>
        <v>0</v>
      </c>
      <c r="D27" s="11"/>
      <c r="E27" s="42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69">
        <v>0</v>
      </c>
      <c r="O27" s="69">
        <v>0</v>
      </c>
      <c r="P27" s="69">
        <v>0</v>
      </c>
    </row>
    <row r="28" spans="1:16" ht="55.5" customHeight="1">
      <c r="A28" s="58" t="s">
        <v>79</v>
      </c>
      <c r="B28" s="27" t="s">
        <v>78</v>
      </c>
      <c r="C28" s="15">
        <f t="shared" si="9"/>
        <v>0</v>
      </c>
      <c r="D28" s="11"/>
      <c r="E28" s="42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69">
        <v>0</v>
      </c>
      <c r="O28" s="69">
        <v>0</v>
      </c>
      <c r="P28" s="69">
        <v>0</v>
      </c>
    </row>
    <row r="29" spans="1:21" s="13" customFormat="1" ht="24" customHeight="1">
      <c r="A29" s="56" t="s">
        <v>44</v>
      </c>
      <c r="B29" s="26" t="s">
        <v>45</v>
      </c>
      <c r="C29" s="7">
        <f t="shared" si="9"/>
        <v>0</v>
      </c>
      <c r="D29" s="17"/>
      <c r="E29" s="44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19">
        <v>0</v>
      </c>
      <c r="O29" s="19">
        <v>0</v>
      </c>
      <c r="P29" s="19">
        <v>0</v>
      </c>
      <c r="Q29" s="12"/>
      <c r="R29" s="12"/>
      <c r="S29" s="12"/>
      <c r="T29" s="12"/>
      <c r="U29" s="12"/>
    </row>
    <row r="30" spans="1:16" ht="26.25" customHeight="1">
      <c r="A30" s="56" t="s">
        <v>46</v>
      </c>
      <c r="B30" s="26" t="s">
        <v>47</v>
      </c>
      <c r="C30" s="7">
        <f>C31</f>
        <v>0</v>
      </c>
      <c r="D30" s="7">
        <f aca="true" t="shared" si="11" ref="D30:P30">D31</f>
        <v>0</v>
      </c>
      <c r="E30" s="7">
        <f t="shared" si="11"/>
        <v>0</v>
      </c>
      <c r="F30" s="7">
        <f t="shared" si="11"/>
        <v>0</v>
      </c>
      <c r="G30" s="7">
        <f t="shared" si="11"/>
        <v>0</v>
      </c>
      <c r="H30" s="7">
        <f t="shared" si="11"/>
        <v>0</v>
      </c>
      <c r="I30" s="7">
        <f t="shared" si="11"/>
        <v>0</v>
      </c>
      <c r="J30" s="7">
        <f t="shared" si="11"/>
        <v>0</v>
      </c>
      <c r="K30" s="7">
        <f t="shared" si="11"/>
        <v>0</v>
      </c>
      <c r="L30" s="7">
        <f t="shared" si="11"/>
        <v>0</v>
      </c>
      <c r="M30" s="7">
        <f t="shared" si="11"/>
        <v>0</v>
      </c>
      <c r="N30" s="7">
        <f t="shared" si="11"/>
        <v>0</v>
      </c>
      <c r="O30" s="7">
        <f t="shared" si="11"/>
        <v>0</v>
      </c>
      <c r="P30" s="7">
        <f t="shared" si="11"/>
        <v>0</v>
      </c>
    </row>
    <row r="31" spans="1:21" s="13" customFormat="1" ht="18.75" customHeight="1">
      <c r="A31" s="55" t="s">
        <v>48</v>
      </c>
      <c r="B31" s="27" t="s">
        <v>49</v>
      </c>
      <c r="C31" s="15">
        <f>SUM(E31:P31)</f>
        <v>0</v>
      </c>
      <c r="D31" s="11"/>
      <c r="E31" s="41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71">
        <v>0</v>
      </c>
      <c r="O31" s="71">
        <v>0</v>
      </c>
      <c r="P31" s="71">
        <v>0</v>
      </c>
      <c r="Q31" s="12"/>
      <c r="R31" s="12"/>
      <c r="S31" s="12"/>
      <c r="T31" s="12"/>
      <c r="U31" s="12"/>
    </row>
    <row r="32" spans="1:16" ht="30" customHeight="1">
      <c r="A32" s="56" t="s">
        <v>50</v>
      </c>
      <c r="B32" s="26" t="s">
        <v>51</v>
      </c>
      <c r="C32" s="7">
        <f aca="true" t="shared" si="12" ref="C32:C37">SUM(E32:P32)</f>
        <v>0</v>
      </c>
      <c r="D32" s="8"/>
      <c r="E32" s="45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21" s="13" customFormat="1" ht="30" customHeight="1">
      <c r="A33" s="56" t="s">
        <v>52</v>
      </c>
      <c r="B33" s="26" t="s">
        <v>53</v>
      </c>
      <c r="C33" s="7">
        <f t="shared" si="12"/>
        <v>0</v>
      </c>
      <c r="D33" s="8"/>
      <c r="E33" s="40">
        <v>0</v>
      </c>
      <c r="F33" s="19">
        <v>1635.25</v>
      </c>
      <c r="G33" s="19">
        <v>0</v>
      </c>
      <c r="H33" s="19">
        <v>-1635.25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2"/>
      <c r="R33" s="12"/>
      <c r="S33" s="12"/>
      <c r="T33" s="12"/>
      <c r="U33" s="12"/>
    </row>
    <row r="34" spans="1:16" ht="21.75" customHeight="1">
      <c r="A34" s="54" t="s">
        <v>54</v>
      </c>
      <c r="B34" s="26" t="s">
        <v>55</v>
      </c>
      <c r="C34" s="7">
        <f t="shared" si="12"/>
        <v>0</v>
      </c>
      <c r="D34" s="8"/>
      <c r="E34" s="40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spans="1:16" ht="22.5" customHeight="1">
      <c r="A35" s="54" t="s">
        <v>56</v>
      </c>
      <c r="B35" s="26" t="s">
        <v>57</v>
      </c>
      <c r="C35" s="7">
        <f t="shared" si="12"/>
        <v>0</v>
      </c>
      <c r="D35" s="9"/>
      <c r="E35" s="40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</row>
    <row r="36" spans="1:21" s="13" customFormat="1" ht="21.75" customHeight="1">
      <c r="A36" s="56" t="s">
        <v>58</v>
      </c>
      <c r="B36" s="26" t="s">
        <v>59</v>
      </c>
      <c r="C36" s="7">
        <f t="shared" si="12"/>
        <v>0</v>
      </c>
      <c r="D36" s="8"/>
      <c r="E36" s="40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2"/>
      <c r="R36" s="12"/>
      <c r="S36" s="12"/>
      <c r="T36" s="12"/>
      <c r="U36" s="12"/>
    </row>
    <row r="37" spans="1:16" ht="28.5" customHeight="1" thickBot="1">
      <c r="A37" s="53" t="s">
        <v>60</v>
      </c>
      <c r="B37" s="25" t="s">
        <v>61</v>
      </c>
      <c r="C37" s="7">
        <f t="shared" si="12"/>
        <v>0</v>
      </c>
      <c r="D37" s="20"/>
      <c r="E37" s="46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</row>
    <row r="38" spans="1:16" ht="18.75" customHeight="1" thickBot="1">
      <c r="A38" s="60" t="s">
        <v>62</v>
      </c>
      <c r="B38" s="28"/>
      <c r="C38" s="24">
        <f>C4+C23</f>
        <v>2111300</v>
      </c>
      <c r="D38" s="24">
        <f aca="true" t="shared" si="13" ref="D38:P38">D4+D23</f>
        <v>0</v>
      </c>
      <c r="E38" s="24">
        <f t="shared" si="13"/>
        <v>51480.03</v>
      </c>
      <c r="F38" s="24">
        <f t="shared" si="13"/>
        <v>75507.74</v>
      </c>
      <c r="G38" s="24">
        <f t="shared" si="13"/>
        <v>190300</v>
      </c>
      <c r="H38" s="24">
        <f t="shared" si="13"/>
        <v>304289.36</v>
      </c>
      <c r="I38" s="24">
        <f t="shared" si="13"/>
        <v>101215</v>
      </c>
      <c r="J38" s="24">
        <f t="shared" si="13"/>
        <v>317335</v>
      </c>
      <c r="K38" s="24">
        <f t="shared" si="13"/>
        <v>101239.77</v>
      </c>
      <c r="L38" s="24">
        <f t="shared" si="13"/>
        <v>101215</v>
      </c>
      <c r="M38" s="24">
        <f t="shared" si="13"/>
        <v>317335</v>
      </c>
      <c r="N38" s="24">
        <f t="shared" si="13"/>
        <v>102773.1</v>
      </c>
      <c r="O38" s="24">
        <f t="shared" si="13"/>
        <v>101215</v>
      </c>
      <c r="P38" s="24">
        <f t="shared" si="13"/>
        <v>347395</v>
      </c>
    </row>
    <row r="39" spans="1:7" ht="22.5" customHeight="1">
      <c r="A39" s="1"/>
      <c r="B39" s="12"/>
      <c r="C39" s="12"/>
      <c r="D39" s="12"/>
      <c r="E39" s="12"/>
      <c r="F39" s="13"/>
      <c r="G39" s="13"/>
    </row>
    <row r="40" spans="1:8" ht="20.25" customHeight="1">
      <c r="A40" s="12"/>
      <c r="B40" s="1"/>
      <c r="C40" s="1"/>
      <c r="D40" s="1"/>
      <c r="F40" s="2"/>
      <c r="G40" s="2"/>
      <c r="H40" s="12"/>
    </row>
    <row r="41" spans="1:21" s="13" customFormat="1" ht="13.5" customHeight="1">
      <c r="A41" s="1"/>
      <c r="B41" s="12"/>
      <c r="C41" s="12"/>
      <c r="D41" s="12"/>
      <c r="E41" s="12"/>
      <c r="H41" s="18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8" ht="17.25" customHeight="1">
      <c r="A42" s="1"/>
      <c r="B42" s="1"/>
      <c r="C42" s="1"/>
      <c r="D42" s="1"/>
      <c r="F42" s="2"/>
      <c r="G42" s="2"/>
      <c r="H42" s="12"/>
    </row>
    <row r="43" spans="1:21" s="13" customFormat="1" ht="23.25" customHeight="1">
      <c r="A43" s="1"/>
      <c r="B43" s="1"/>
      <c r="C43" s="1"/>
      <c r="D43" s="1"/>
      <c r="E43" s="1"/>
      <c r="F43" s="2"/>
      <c r="G43" s="2"/>
      <c r="H43" s="18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8" ht="15" customHeight="1">
      <c r="A44" s="1"/>
      <c r="B44" s="1"/>
      <c r="C44" s="1"/>
      <c r="D44" s="1"/>
      <c r="F44" s="21"/>
      <c r="G44" s="21"/>
      <c r="H44" s="12"/>
    </row>
    <row r="45" spans="1:21" s="13" customFormat="1" ht="27.75" customHeight="1">
      <c r="A45" s="1"/>
      <c r="B45" s="1"/>
      <c r="C45" s="1"/>
      <c r="D45" s="1"/>
      <c r="E45" s="1"/>
      <c r="F45" s="1"/>
      <c r="G45" s="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13" customFormat="1" ht="31.5" customHeight="1">
      <c r="A46" s="1"/>
      <c r="B46" s="1"/>
      <c r="C46" s="1"/>
      <c r="D46" s="1"/>
      <c r="E46" s="1"/>
      <c r="F46" s="1"/>
      <c r="G46" s="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13" customFormat="1" ht="12.75" customHeight="1">
      <c r="A47" s="1"/>
      <c r="B47" s="1"/>
      <c r="C47" s="1"/>
      <c r="D47" s="1"/>
      <c r="E47" s="1"/>
      <c r="F47" s="1"/>
      <c r="G47" s="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7" s="13" customFormat="1" ht="12.75" customHeight="1">
      <c r="A48" s="18"/>
      <c r="B48" s="1"/>
      <c r="C48" s="1"/>
      <c r="D48" s="1"/>
      <c r="E48" s="1"/>
      <c r="F48" s="1"/>
      <c r="G48" s="1"/>
    </row>
    <row r="49" spans="1:21" ht="32.25" customHeight="1">
      <c r="A49" s="18"/>
      <c r="B49" s="18"/>
      <c r="C49" s="18"/>
      <c r="D49" s="18"/>
      <c r="E49" s="18"/>
      <c r="F49" s="18"/>
      <c r="G49" s="18"/>
      <c r="H49" s="6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7" s="13" customFormat="1" ht="30.75" customHeight="1">
      <c r="A50" s="18"/>
      <c r="B50" s="18"/>
      <c r="C50" s="18"/>
      <c r="D50" s="18"/>
      <c r="E50" s="18"/>
      <c r="F50" s="18"/>
      <c r="G50" s="18"/>
    </row>
    <row r="51" spans="1:21" ht="24.75" customHeight="1">
      <c r="A51" s="18"/>
      <c r="B51" s="18"/>
      <c r="C51" s="18"/>
      <c r="D51" s="18"/>
      <c r="E51" s="18"/>
      <c r="F51" s="18"/>
      <c r="G51" s="18"/>
      <c r="H51" s="6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30.75" customHeight="1">
      <c r="A52" s="1"/>
      <c r="B52" s="18"/>
      <c r="C52" s="18"/>
      <c r="D52" s="18"/>
      <c r="E52" s="18"/>
      <c r="F52" s="18"/>
      <c r="G52" s="18"/>
      <c r="H52" s="6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8" s="21" customFormat="1" ht="26.25" customHeight="1">
      <c r="A53" s="1"/>
      <c r="B53" s="1"/>
      <c r="C53" s="1"/>
      <c r="D53" s="1"/>
      <c r="E53" s="1"/>
      <c r="F53" s="2"/>
      <c r="G53" s="2"/>
      <c r="H53" s="68"/>
    </row>
    <row r="54" spans="6:8" s="1" customFormat="1" ht="32.25" customHeight="1">
      <c r="F54" s="2"/>
      <c r="G54" s="2"/>
      <c r="H54" s="18"/>
    </row>
    <row r="55" spans="1:8" s="1" customFormat="1" ht="27" customHeight="1" hidden="1">
      <c r="A55" s="12"/>
      <c r="F55" s="2"/>
      <c r="G55" s="2"/>
      <c r="H55" s="18"/>
    </row>
    <row r="56" spans="2:8" s="1" customFormat="1" ht="23.25" customHeight="1" hidden="1">
      <c r="B56" s="12"/>
      <c r="C56" s="12"/>
      <c r="D56" s="12"/>
      <c r="E56" s="12"/>
      <c r="F56" s="12"/>
      <c r="G56" s="12"/>
      <c r="H56" s="18"/>
    </row>
    <row r="57" spans="1:8" s="1" customFormat="1" ht="12.75">
      <c r="A57" s="12"/>
      <c r="F57" s="2"/>
      <c r="G57" s="2"/>
      <c r="H57" s="18"/>
    </row>
    <row r="58" spans="1:7" s="18" customFormat="1" ht="12.75">
      <c r="A58" s="1"/>
      <c r="B58" s="12"/>
      <c r="C58" s="12"/>
      <c r="D58" s="12"/>
      <c r="E58" s="12"/>
      <c r="F58" s="12"/>
      <c r="G58" s="12"/>
    </row>
    <row r="59" spans="1:7" s="18" customFormat="1" ht="12.75">
      <c r="A59" s="12"/>
      <c r="B59" s="1"/>
      <c r="C59" s="1"/>
      <c r="D59" s="1"/>
      <c r="E59" s="1"/>
      <c r="F59" s="2"/>
      <c r="G59" s="2"/>
    </row>
    <row r="60" spans="1:7" s="18" customFormat="1" ht="28.5" customHeight="1">
      <c r="A60" s="12"/>
      <c r="B60" s="12"/>
      <c r="C60" s="12"/>
      <c r="D60" s="12"/>
      <c r="E60" s="12"/>
      <c r="F60" s="12"/>
      <c r="G60" s="12"/>
    </row>
    <row r="61" spans="1:7" s="18" customFormat="1" ht="40.5" customHeight="1">
      <c r="A61" s="12"/>
      <c r="B61" s="12"/>
      <c r="C61" s="12"/>
      <c r="D61" s="12"/>
      <c r="E61" s="12"/>
      <c r="F61" s="12"/>
      <c r="G61" s="12"/>
    </row>
    <row r="62" spans="1:21" ht="23.25" customHeight="1">
      <c r="A62" s="1"/>
      <c r="B62" s="12"/>
      <c r="C62" s="12"/>
      <c r="D62" s="12"/>
      <c r="E62" s="12"/>
      <c r="F62" s="12"/>
      <c r="G62" s="12"/>
      <c r="H62" s="6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33" customHeight="1" hidden="1">
      <c r="A63" s="1"/>
      <c r="B63" s="1"/>
      <c r="C63" s="1"/>
      <c r="D63" s="1"/>
      <c r="F63" s="2"/>
      <c r="G63" s="2"/>
      <c r="H63" s="6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" customHeight="1">
      <c r="A64" s="1"/>
      <c r="B64" s="1"/>
      <c r="C64" s="1"/>
      <c r="D64" s="1"/>
      <c r="F64" s="2"/>
      <c r="G64" s="2"/>
      <c r="H64" s="6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7" s="12" customFormat="1" ht="15.75" customHeight="1">
      <c r="A65" s="1"/>
      <c r="B65" s="1"/>
      <c r="C65" s="1"/>
      <c r="D65" s="1"/>
      <c r="E65" s="1"/>
      <c r="F65" s="2"/>
      <c r="G65" s="2"/>
    </row>
    <row r="66" spans="1:21" ht="12.75">
      <c r="A66" s="1"/>
      <c r="B66" s="1"/>
      <c r="C66" s="1"/>
      <c r="D66" s="1"/>
      <c r="F66" s="2"/>
      <c r="G66" s="2"/>
      <c r="H66" s="6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7" s="12" customFormat="1" ht="66.75" customHeight="1">
      <c r="A67" s="1"/>
      <c r="B67" s="1"/>
      <c r="C67" s="1"/>
      <c r="D67" s="1"/>
      <c r="E67" s="1"/>
      <c r="F67" s="2"/>
      <c r="G67" s="2"/>
    </row>
    <row r="68" spans="1:21" ht="32.25" customHeight="1" hidden="1">
      <c r="A68" s="1"/>
      <c r="B68" s="1"/>
      <c r="C68" s="1"/>
      <c r="D68" s="1"/>
      <c r="F68" s="2"/>
      <c r="G68" s="2"/>
      <c r="H68" s="6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7" s="12" customFormat="1" ht="12.75">
      <c r="A69" s="1"/>
      <c r="B69" s="1"/>
      <c r="C69" s="1"/>
      <c r="D69" s="1"/>
      <c r="E69" s="1"/>
      <c r="F69" s="2"/>
      <c r="G69" s="2"/>
    </row>
    <row r="70" spans="1:7" s="12" customFormat="1" ht="33.75" customHeight="1">
      <c r="A70" s="1"/>
      <c r="B70" s="1"/>
      <c r="C70" s="1"/>
      <c r="D70" s="1"/>
      <c r="E70" s="1"/>
      <c r="F70" s="2"/>
      <c r="G70" s="2"/>
    </row>
    <row r="71" spans="1:7" s="12" customFormat="1" ht="2.25" customHeight="1" hidden="1">
      <c r="A71" s="1"/>
      <c r="B71" s="1"/>
      <c r="C71" s="1"/>
      <c r="D71" s="1"/>
      <c r="E71" s="1"/>
      <c r="F71" s="2"/>
      <c r="G71" s="2"/>
    </row>
    <row r="72" spans="1:21" ht="12.75" hidden="1">
      <c r="A72" s="12"/>
      <c r="B72" s="1"/>
      <c r="C72" s="1"/>
      <c r="D72" s="1"/>
      <c r="F72" s="2"/>
      <c r="G72" s="2"/>
      <c r="H72" s="6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 hidden="1">
      <c r="A73" s="12"/>
      <c r="B73" s="12"/>
      <c r="C73" s="12"/>
      <c r="D73" s="12"/>
      <c r="E73" s="12"/>
      <c r="F73" s="12"/>
      <c r="G73" s="12"/>
      <c r="H73" s="6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36.75" customHeight="1">
      <c r="A74" s="1"/>
      <c r="B74" s="12"/>
      <c r="C74" s="12"/>
      <c r="D74" s="12"/>
      <c r="E74" s="12"/>
      <c r="F74" s="12"/>
      <c r="G74" s="12"/>
      <c r="H74" s="6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 hidden="1">
      <c r="A75" s="12"/>
      <c r="B75" s="1"/>
      <c r="C75" s="1"/>
      <c r="D75" s="1"/>
      <c r="F75" s="2"/>
      <c r="G75" s="2"/>
      <c r="H75" s="6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9.75" customHeight="1" hidden="1">
      <c r="A76" s="1"/>
      <c r="B76" s="12"/>
      <c r="C76" s="12"/>
      <c r="D76" s="12"/>
      <c r="E76" s="12"/>
      <c r="F76" s="12"/>
      <c r="G76" s="12"/>
      <c r="H76" s="6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hidden="1">
      <c r="A77" s="12"/>
      <c r="B77" s="1"/>
      <c r="C77" s="1"/>
      <c r="D77" s="1"/>
      <c r="F77" s="2"/>
      <c r="G77" s="2"/>
      <c r="H77" s="6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1"/>
      <c r="B78" s="12"/>
      <c r="C78" s="12"/>
      <c r="D78" s="12"/>
      <c r="E78" s="12"/>
      <c r="F78" s="12"/>
      <c r="G78" s="12"/>
      <c r="H78" s="6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1"/>
      <c r="B79" s="1"/>
      <c r="C79" s="1"/>
      <c r="D79" s="1"/>
      <c r="F79" s="2"/>
      <c r="G79" s="2"/>
      <c r="H79" s="6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47.25" customHeight="1">
      <c r="A80" s="12"/>
      <c r="B80" s="1"/>
      <c r="C80" s="1"/>
      <c r="D80" s="1"/>
      <c r="F80" s="2"/>
      <c r="G80" s="2"/>
      <c r="H80" s="6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1"/>
      <c r="B81" s="12"/>
      <c r="C81" s="12"/>
      <c r="D81" s="12"/>
      <c r="E81" s="12"/>
      <c r="F81" s="12"/>
      <c r="G81" s="12"/>
      <c r="H81" s="6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7" s="12" customFormat="1" ht="12.75">
      <c r="B82" s="1"/>
      <c r="C82" s="1"/>
      <c r="D82" s="1"/>
      <c r="E82" s="1"/>
      <c r="F82" s="2"/>
      <c r="G82" s="2"/>
    </row>
    <row r="83" s="12" customFormat="1" ht="23.25" customHeight="1" hidden="1"/>
    <row r="84" spans="1:21" ht="24" customHeight="1" hidden="1">
      <c r="A84" s="1"/>
      <c r="B84" s="12"/>
      <c r="C84" s="12"/>
      <c r="D84" s="12"/>
      <c r="E84" s="12"/>
      <c r="F84" s="12"/>
      <c r="G84" s="12"/>
      <c r="H84" s="6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7" s="12" customFormat="1" ht="21.75" customHeight="1" hidden="1">
      <c r="B85" s="1"/>
      <c r="C85" s="1"/>
      <c r="D85" s="1"/>
      <c r="E85" s="1"/>
      <c r="F85" s="2"/>
      <c r="G85" s="2"/>
    </row>
    <row r="86" spans="1:21" ht="12.75" hidden="1">
      <c r="A86" s="1"/>
      <c r="B86" s="12"/>
      <c r="C86" s="12"/>
      <c r="D86" s="12"/>
      <c r="E86" s="12"/>
      <c r="F86" s="12"/>
      <c r="G86" s="12"/>
      <c r="H86" s="6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7" s="12" customFormat="1" ht="12.75">
      <c r="A87" s="1"/>
      <c r="B87" s="1"/>
      <c r="C87" s="1"/>
      <c r="D87" s="1"/>
      <c r="E87" s="1"/>
      <c r="F87" s="2"/>
      <c r="G87" s="2"/>
    </row>
    <row r="88" spans="1:21" ht="12.75">
      <c r="A88" s="1"/>
      <c r="B88" s="1"/>
      <c r="C88" s="1"/>
      <c r="D88" s="1"/>
      <c r="F88" s="2"/>
      <c r="G88" s="2"/>
      <c r="H88" s="6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12"/>
      <c r="B89" s="1"/>
      <c r="C89" s="1"/>
      <c r="D89" s="1"/>
      <c r="F89" s="2"/>
      <c r="G89" s="2"/>
      <c r="H89" s="6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="12" customFormat="1" ht="59.25" customHeight="1"/>
    <row r="91" spans="1:21" ht="54" customHeight="1">
      <c r="A91" s="1"/>
      <c r="B91" s="12"/>
      <c r="C91" s="12"/>
      <c r="D91" s="12"/>
      <c r="E91" s="12"/>
      <c r="F91" s="12"/>
      <c r="G91" s="12"/>
      <c r="H91" s="6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7" s="12" customFormat="1" ht="55.5" customHeight="1">
      <c r="A92" s="1"/>
      <c r="B92" s="1"/>
      <c r="C92" s="1"/>
      <c r="D92" s="1"/>
      <c r="E92" s="1"/>
      <c r="F92" s="2"/>
      <c r="G92" s="2"/>
    </row>
    <row r="93" spans="1:7" s="12" customFormat="1" ht="12.75">
      <c r="A93" s="1"/>
      <c r="B93" s="1"/>
      <c r="C93" s="1"/>
      <c r="D93" s="1"/>
      <c r="E93" s="1"/>
      <c r="F93" s="2"/>
      <c r="G93" s="2"/>
    </row>
    <row r="94" spans="1:21" ht="21.75" customHeight="1">
      <c r="A94" s="1"/>
      <c r="B94" s="1"/>
      <c r="C94" s="1"/>
      <c r="D94" s="1"/>
      <c r="F94" s="2"/>
      <c r="G94" s="2"/>
      <c r="H94" s="6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7" s="12" customFormat="1" ht="12.75">
      <c r="A95" s="1"/>
      <c r="B95" s="1"/>
      <c r="C95" s="1"/>
      <c r="D95" s="1"/>
      <c r="E95" s="1"/>
      <c r="F95" s="2"/>
      <c r="G95" s="2"/>
    </row>
    <row r="96" spans="1:21" ht="12.75">
      <c r="A96" s="1"/>
      <c r="B96" s="1"/>
      <c r="C96" s="1"/>
      <c r="D96" s="1"/>
      <c r="F96" s="2"/>
      <c r="G96" s="2"/>
      <c r="H96" s="6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1"/>
      <c r="B97" s="1"/>
      <c r="C97" s="1"/>
      <c r="D97" s="1"/>
      <c r="F97" s="2"/>
      <c r="G97" s="2"/>
      <c r="H97" s="6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1"/>
      <c r="B98" s="1"/>
      <c r="C98" s="1"/>
      <c r="D98" s="1"/>
      <c r="F98" s="2"/>
      <c r="G98" s="2"/>
      <c r="H98" s="6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7" s="12" customFormat="1" ht="81" customHeight="1">
      <c r="A99" s="1"/>
      <c r="B99" s="1"/>
      <c r="C99" s="1"/>
      <c r="D99" s="1"/>
      <c r="E99" s="1"/>
      <c r="F99" s="2"/>
      <c r="G99" s="2"/>
    </row>
    <row r="100" spans="1:7" s="12" customFormat="1" ht="12.75">
      <c r="A100" s="1"/>
      <c r="B100" s="1"/>
      <c r="C100" s="1"/>
      <c r="D100" s="1"/>
      <c r="E100" s="1"/>
      <c r="F100" s="2"/>
      <c r="G100" s="2"/>
    </row>
    <row r="101" spans="1:21" ht="12.75">
      <c r="A101" s="1"/>
      <c r="B101" s="1"/>
      <c r="C101" s="1"/>
      <c r="D101" s="1"/>
      <c r="F101" s="2"/>
      <c r="G101" s="2"/>
      <c r="H101" s="6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1"/>
      <c r="B102" s="1"/>
      <c r="C102" s="1"/>
      <c r="D102" s="1"/>
      <c r="F102" s="2"/>
      <c r="G102" s="2"/>
      <c r="H102" s="6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12"/>
      <c r="B103" s="1"/>
      <c r="C103" s="1"/>
      <c r="D103" s="1"/>
      <c r="F103" s="2"/>
      <c r="G103" s="2"/>
      <c r="H103" s="6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12"/>
      <c r="B104" s="12"/>
      <c r="C104" s="12"/>
      <c r="D104" s="12"/>
      <c r="E104" s="12"/>
      <c r="F104" s="12"/>
      <c r="G104" s="12"/>
      <c r="H104" s="6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18"/>
      <c r="B105" s="12"/>
      <c r="C105" s="12"/>
      <c r="D105" s="12"/>
      <c r="E105" s="12"/>
      <c r="F105" s="12"/>
      <c r="G105" s="12"/>
      <c r="H105" s="6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60.75" customHeight="1">
      <c r="A106" s="12"/>
      <c r="B106" s="18"/>
      <c r="C106" s="18"/>
      <c r="D106" s="18"/>
      <c r="E106" s="18"/>
      <c r="F106" s="18"/>
      <c r="G106" s="18"/>
      <c r="H106" s="6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18"/>
      <c r="B107" s="12"/>
      <c r="C107" s="12"/>
      <c r="D107" s="12"/>
      <c r="E107" s="12"/>
      <c r="F107" s="12"/>
      <c r="G107" s="12"/>
      <c r="H107" s="6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12"/>
      <c r="B108" s="18"/>
      <c r="C108" s="18"/>
      <c r="D108" s="18"/>
      <c r="E108" s="18"/>
      <c r="F108" s="18"/>
      <c r="G108" s="18"/>
      <c r="H108" s="6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1"/>
      <c r="B109" s="1"/>
      <c r="C109" s="1"/>
      <c r="H109" s="6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1"/>
      <c r="B110" s="1"/>
      <c r="C110" s="22"/>
      <c r="H110" s="6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1"/>
      <c r="B111" s="1"/>
      <c r="C111" s="1"/>
      <c r="H111" s="6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1"/>
      <c r="B112" s="1"/>
      <c r="C112" s="1"/>
      <c r="H112" s="6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7" s="12" customFormat="1" ht="12.75">
      <c r="A113" s="1"/>
      <c r="B113" s="1"/>
      <c r="C113" s="1"/>
      <c r="D113" s="4"/>
      <c r="E113" s="1"/>
      <c r="F113" s="1"/>
      <c r="G113" s="1"/>
    </row>
    <row r="114" spans="1:7" s="12" customFormat="1" ht="65.25" customHeight="1">
      <c r="A114" s="1"/>
      <c r="B114" s="1"/>
      <c r="C114" s="1"/>
      <c r="D114" s="4"/>
      <c r="E114" s="1"/>
      <c r="F114" s="1"/>
      <c r="G114" s="1"/>
    </row>
    <row r="115" spans="1:7" s="18" customFormat="1" ht="26.25" customHeight="1">
      <c r="A115" s="1"/>
      <c r="B115" s="1"/>
      <c r="C115" s="1"/>
      <c r="D115" s="4"/>
      <c r="E115" s="1"/>
      <c r="F115" s="1"/>
      <c r="G115" s="1"/>
    </row>
    <row r="116" spans="1:7" s="12" customFormat="1" ht="45.75" customHeight="1">
      <c r="A116" s="1"/>
      <c r="B116" s="1"/>
      <c r="C116" s="1"/>
      <c r="D116" s="4"/>
      <c r="E116" s="1"/>
      <c r="F116" s="1"/>
      <c r="G116" s="1"/>
    </row>
    <row r="117" spans="1:7" s="18" customFormat="1" ht="24.75" customHeight="1">
      <c r="A117" s="1"/>
      <c r="B117" s="1"/>
      <c r="C117" s="1"/>
      <c r="D117" s="4"/>
      <c r="E117" s="1"/>
      <c r="F117" s="1"/>
      <c r="G117" s="1"/>
    </row>
    <row r="118" spans="1:8" s="12" customFormat="1" ht="45" customHeight="1">
      <c r="A118" s="1"/>
      <c r="B118" s="1"/>
      <c r="C118" s="1"/>
      <c r="D118" s="4"/>
      <c r="E118" s="1"/>
      <c r="F118" s="1"/>
      <c r="G118" s="1"/>
      <c r="H118" s="18"/>
    </row>
    <row r="119" spans="1:7" s="18" customFormat="1" ht="59.25" customHeight="1">
      <c r="A119" s="1"/>
      <c r="B119" s="1"/>
      <c r="C119" s="1"/>
      <c r="D119" s="4"/>
      <c r="E119" s="1"/>
      <c r="F119" s="1"/>
      <c r="G119" s="1"/>
    </row>
    <row r="120" spans="1:7" s="18" customFormat="1" ht="26.25" customHeight="1">
      <c r="A120" s="1"/>
      <c r="B120" s="1"/>
      <c r="C120" s="1"/>
      <c r="D120" s="4"/>
      <c r="E120" s="1"/>
      <c r="F120" s="1"/>
      <c r="G120" s="1"/>
    </row>
    <row r="121" spans="1:8" s="18" customFormat="1" ht="30.75" customHeight="1">
      <c r="A121" s="1"/>
      <c r="B121" s="1"/>
      <c r="C121" s="1"/>
      <c r="D121" s="4"/>
      <c r="E121" s="1"/>
      <c r="F121" s="1"/>
      <c r="G121" s="1"/>
      <c r="H121" s="23"/>
    </row>
    <row r="122" spans="1:8" s="23" customFormat="1" ht="17.25" customHeight="1">
      <c r="A122" s="1"/>
      <c r="B122" s="1"/>
      <c r="C122" s="1"/>
      <c r="D122" s="4"/>
      <c r="E122" s="1"/>
      <c r="F122" s="1"/>
      <c r="G122" s="1"/>
      <c r="H122" s="18"/>
    </row>
    <row r="123" spans="1:3" ht="12.75">
      <c r="A123" s="1"/>
      <c r="B123" s="1"/>
      <c r="C123" s="1"/>
    </row>
    <row r="124" spans="1:3" ht="12.75">
      <c r="A124" s="1"/>
      <c r="B124" s="1"/>
      <c r="C124" s="1"/>
    </row>
  </sheetData>
  <sheetProtection/>
  <mergeCells count="1">
    <mergeCell ref="A1:G1"/>
  </mergeCells>
  <printOptions horizontalCentered="1"/>
  <pageMargins left="0.5905511811023623" right="0.1968503937007874" top="0.5905511811023623" bottom="0.3937007874015748" header="0.15748031496062992" footer="0.5118110236220472"/>
  <pageSetup horizontalDpi="600" verticalDpi="600" orientation="landscape" paperSize="9" scale="53" r:id="rId1"/>
  <headerFooter alignWithMargins="0">
    <oddFooter>&amp;L&amp;Z&amp;F&amp;D&amp;R&amp;P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2011-03-16T08:12:20Z</cp:lastPrinted>
  <dcterms:created xsi:type="dcterms:W3CDTF">1996-10-08T23:32:33Z</dcterms:created>
  <dcterms:modified xsi:type="dcterms:W3CDTF">2012-03-12T06:59:57Z</dcterms:modified>
  <cp:category/>
  <cp:version/>
  <cp:contentType/>
  <cp:contentStatus/>
</cp:coreProperties>
</file>