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<sst xmlns="http://schemas.openxmlformats.org/spreadsheetml/2006/main" count="34" uniqueCount="29">
  <si>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</si>
  <si>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</si>
  <si>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</si>
  <si>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</si>
  <si>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</si>
  <si>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</si>
  <si>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</si>
  <si>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</si>
  <si>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</si>
  <si>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</si>
  <si>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</si>
  <si>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</si>
  <si>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</si>
  <si>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</si>
  <si>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</si>
  <si>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</si>
  <si>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</si>
  <si>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</si>
  <si>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</si>
  <si>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</si>
  <si>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</si>
  <si>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</si>
  <si>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</si>
  <si>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</si>
  <si>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</si>
  <si>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</si>
  <si>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2015 год</t>
  </si>
  <si>
    <t xml:space="preserve">Уточненный план </t>
  </si>
  <si>
    <t>Исполнитель: Петкевич А.В. тел: (881533)60466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</si>
</sst>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0">
      <selection activeCell="C26" sqref="C2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27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12135501</v>
      </c>
      <c r="C14" s="22">
        <f>C15+C16</f>
        <v>16706981.07</v>
      </c>
      <c r="D14" s="22">
        <f>D15+D16</f>
        <v>4571480.07</v>
      </c>
      <c r="E14" s="29"/>
    </row>
    <row r="15" spans="1:6" s="4" customFormat="1" ht="12.75">
      <c r="A15" s="14" t="s">
        <v>11</v>
      </c>
      <c r="B15" s="21">
        <v>2087000</v>
      </c>
      <c r="C15" s="24">
        <v>1778994.07</v>
      </c>
      <c r="D15" s="24">
        <f>C15-B15</f>
        <v>-308005.92999999993</v>
      </c>
      <c r="E15" s="29"/>
      <c r="F15" s="29"/>
    </row>
    <row r="16" spans="1:4" s="4" customFormat="1" ht="38.25">
      <c r="A16" s="15" t="s">
        <v>12</v>
      </c>
      <c r="B16" s="21">
        <f>SUM(B17:B21)</f>
        <v>10048501</v>
      </c>
      <c r="C16" s="24">
        <f>C17+C18+C19+C20+C21</f>
        <v>14927987</v>
      </c>
      <c r="D16" s="24">
        <f>SUM(D17:D21)</f>
        <v>4879486</v>
      </c>
    </row>
    <row r="17" spans="1:4" s="4" customFormat="1" ht="12.75">
      <c r="A17" s="15" t="s">
        <v>13</v>
      </c>
      <c r="B17" s="21">
        <v>9285000</v>
      </c>
      <c r="C17" s="24">
        <v>9285000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114200</v>
      </c>
      <c r="C18" s="24">
        <v>138450</v>
      </c>
      <c r="D18" s="24">
        <f t="shared" si="0"/>
        <v>24250</v>
      </c>
    </row>
    <row r="19" spans="1:4" s="4" customFormat="1" ht="12.75">
      <c r="A19" s="15" t="s">
        <v>15</v>
      </c>
      <c r="B19" s="21">
        <v>535374</v>
      </c>
      <c r="C19" s="24">
        <v>5190634</v>
      </c>
      <c r="D19" s="24">
        <f t="shared" si="0"/>
        <v>4655260</v>
      </c>
    </row>
    <row r="20" spans="1:4" s="4" customFormat="1" ht="16.5" customHeight="1">
      <c r="A20" s="15" t="s">
        <v>16</v>
      </c>
      <c r="B20" s="21">
        <v>113927</v>
      </c>
      <c r="C20" s="24">
        <v>313903</v>
      </c>
      <c r="D20" s="24">
        <f t="shared" si="0"/>
        <v>199976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21886055</v>
      </c>
      <c r="C22" s="22">
        <v>24354741</v>
      </c>
      <c r="D22" s="22">
        <f t="shared" si="0"/>
        <v>2468686</v>
      </c>
      <c r="F22" s="29"/>
    </row>
    <row r="23" spans="1:4" s="4" customFormat="1" ht="38.25">
      <c r="A23" s="15" t="s">
        <v>20</v>
      </c>
      <c r="B23" s="24">
        <f>SUM(B24:B28)</f>
        <v>10048501</v>
      </c>
      <c r="C23" s="21">
        <f>C24+C25+C26+C27+C28</f>
        <v>14927987</v>
      </c>
      <c r="D23" s="24">
        <f>SUM(D24:D28)</f>
        <v>4879486</v>
      </c>
    </row>
    <row r="24" spans="1:4" s="4" customFormat="1" ht="12.75">
      <c r="A24" s="15" t="s">
        <v>13</v>
      </c>
      <c r="B24" s="24">
        <v>9285000</v>
      </c>
      <c r="C24" s="21">
        <v>9285000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4">
        <v>114200</v>
      </c>
      <c r="C25" s="21">
        <v>138450</v>
      </c>
      <c r="D25" s="24">
        <f t="shared" si="1"/>
        <v>24250</v>
      </c>
    </row>
    <row r="26" spans="1:4" s="4" customFormat="1" ht="12.75">
      <c r="A26" s="15" t="s">
        <v>15</v>
      </c>
      <c r="B26" s="24">
        <v>535374</v>
      </c>
      <c r="C26" s="21">
        <v>5190634</v>
      </c>
      <c r="D26" s="24">
        <f t="shared" si="1"/>
        <v>4655260</v>
      </c>
    </row>
    <row r="27" spans="1:4" s="4" customFormat="1" ht="13.5" customHeight="1">
      <c r="A27" s="15" t="s">
        <v>16</v>
      </c>
      <c r="B27" s="24">
        <v>113927</v>
      </c>
      <c r="C27" s="21">
        <v>313903</v>
      </c>
      <c r="D27" s="24">
        <f t="shared" si="1"/>
        <v>199976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-9750554</v>
      </c>
      <c r="C30" s="33">
        <f>C14-C22</f>
        <v>-7647759.93</v>
      </c>
      <c r="D30" s="33">
        <f>C30-B30</f>
        <v>2102794.0700000003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B30+200000</f>
        <v>-9550554</v>
      </c>
      <c r="C45" s="27">
        <f>C30+200000</f>
        <v>-7447759.93</v>
      </c>
      <c r="D45" s="27">
        <f>C30-B30</f>
        <v>2102794.0700000003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28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2016-01-28T09:05:00Z</dcterms:modified>
  <cp:category/>
  <cp:version/>
  <cp:contentType/>
  <cp:contentStatus/>
</cp:coreProperties>
</file>